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ctrlProps/ctrlProp1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23250" windowHeight="12570"/>
  </bookViews>
  <sheets>
    <sheet name="FreeSpace" sheetId="1" r:id="rId1"/>
    <sheet name="Munka1" sheetId="6" state="hidden" r:id="rId2"/>
    <sheet name="Munka2" sheetId="7" state="hidden" r:id="rId3"/>
  </sheets>
  <definedNames>
    <definedName name="_1000_1040">#REF!</definedName>
    <definedName name="_450_480">#REF!</definedName>
    <definedName name="_480_530">#REF!</definedName>
    <definedName name="_520_590">#REF!</definedName>
    <definedName name="_580_650">#REF!</definedName>
    <definedName name="_650_730">#REF!</definedName>
    <definedName name="_710_790">#REF!</definedName>
    <definedName name="_770_840">#REF!</definedName>
    <definedName name="_840_910">#REF!</definedName>
    <definedName name="_910_970">#REF!</definedName>
    <definedName name="_960_1010">#REF!</definedName>
    <definedName name="A1_">#REF!</definedName>
    <definedName name="Anyagvastagság">#REF!</definedName>
    <definedName name="K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C14"/>
  <c r="F14"/>
  <c r="C15"/>
  <c r="F15" s="1"/>
  <c r="C16"/>
  <c r="F16" s="1"/>
  <c r="C17"/>
  <c r="F17" s="1"/>
  <c r="C18"/>
  <c r="F18"/>
  <c r="C19"/>
  <c r="F19" s="1"/>
  <c r="C20"/>
  <c r="F20" s="1"/>
  <c r="C21"/>
  <c r="F21" s="1"/>
  <c r="C22"/>
  <c r="F22"/>
  <c r="C23"/>
  <c r="F23" s="1"/>
  <c r="C24"/>
  <c r="F24" s="1"/>
  <c r="C25"/>
  <c r="F25" s="1"/>
  <c r="C26"/>
  <c r="F26"/>
  <c r="C27"/>
  <c r="F27" s="1"/>
  <c r="H3" i="6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A26" l="1"/>
  <c r="E26" s="1"/>
  <c r="F26" s="1"/>
  <c r="A27"/>
  <c r="E27" s="1"/>
  <c r="F27" s="1"/>
  <c r="A4"/>
  <c r="E4" s="1"/>
  <c r="F4" s="1"/>
  <c r="A5"/>
  <c r="E5" s="1"/>
  <c r="F5" s="1"/>
  <c r="A6"/>
  <c r="E6" s="1"/>
  <c r="F6" s="1"/>
  <c r="A7"/>
  <c r="E7" s="1"/>
  <c r="F7" s="1"/>
  <c r="A8"/>
  <c r="E8" s="1"/>
  <c r="F8" s="1"/>
  <c r="A9"/>
  <c r="E9" s="1"/>
  <c r="F9" s="1"/>
  <c r="A10"/>
  <c r="E10" s="1"/>
  <c r="F10" s="1"/>
  <c r="A11"/>
  <c r="E11" s="1"/>
  <c r="F11" s="1"/>
  <c r="A12"/>
  <c r="E12" s="1"/>
  <c r="F12" s="1"/>
  <c r="A13"/>
  <c r="E13" s="1"/>
  <c r="F13" s="1"/>
  <c r="A14"/>
  <c r="E14" s="1"/>
  <c r="F14" s="1"/>
  <c r="A15"/>
  <c r="E15" s="1"/>
  <c r="F15" s="1"/>
  <c r="A16"/>
  <c r="E16" s="1"/>
  <c r="F16" s="1"/>
  <c r="A17"/>
  <c r="E17" s="1"/>
  <c r="F17" s="1"/>
  <c r="A18"/>
  <c r="E18" s="1"/>
  <c r="F18" s="1"/>
  <c r="A19"/>
  <c r="E19" s="1"/>
  <c r="F19" s="1"/>
  <c r="A20"/>
  <c r="E20" s="1"/>
  <c r="F20" s="1"/>
  <c r="A21"/>
  <c r="E21" s="1"/>
  <c r="F21" s="1"/>
  <c r="A22"/>
  <c r="E22" s="1"/>
  <c r="F22" s="1"/>
  <c r="A23"/>
  <c r="E23" s="1"/>
  <c r="F23" s="1"/>
  <c r="A24"/>
  <c r="E24" s="1"/>
  <c r="F24" s="1"/>
  <c r="A25"/>
  <c r="E25" s="1"/>
  <c r="F25" s="1"/>
  <c r="A3"/>
  <c r="E3" s="1"/>
  <c r="F3" s="1"/>
  <c r="C4" i="1"/>
  <c r="F4" s="1"/>
  <c r="C5"/>
  <c r="C6"/>
  <c r="C7"/>
  <c r="F7" s="1"/>
  <c r="C8"/>
  <c r="F8" s="1"/>
  <c r="C9"/>
  <c r="F9" s="1"/>
  <c r="C10"/>
  <c r="F10" s="1"/>
  <c r="C11"/>
  <c r="F11" s="1"/>
  <c r="C12"/>
  <c r="F12" s="1"/>
  <c r="C13"/>
  <c r="F13" s="1"/>
  <c r="C3"/>
  <c r="F3" s="1"/>
  <c r="F6" l="1"/>
  <c r="B6" i="6" s="1"/>
  <c r="F5" i="1"/>
  <c r="B5" i="6" s="1"/>
  <c r="B26"/>
  <c r="B13"/>
  <c r="B20"/>
  <c r="B12"/>
  <c r="B14"/>
  <c r="B19"/>
  <c r="B25"/>
  <c r="B24"/>
  <c r="B17"/>
  <c r="B9"/>
  <c r="B27"/>
  <c r="B23"/>
  <c r="B18"/>
  <c r="B16"/>
  <c r="B8"/>
  <c r="B21"/>
  <c r="B11"/>
  <c r="B10"/>
  <c r="B15"/>
  <c r="B7"/>
  <c r="B22"/>
  <c r="B4"/>
  <c r="B3"/>
  <c r="G27"/>
  <c r="G25"/>
  <c r="G7"/>
  <c r="G19"/>
  <c r="G17"/>
  <c r="G8"/>
  <c r="G10"/>
  <c r="G20"/>
  <c r="G4"/>
  <c r="G14"/>
  <c r="G9"/>
  <c r="G6"/>
  <c r="G26"/>
  <c r="G12"/>
  <c r="G16"/>
  <c r="G21"/>
  <c r="G24"/>
  <c r="G3"/>
  <c r="G13"/>
  <c r="G15"/>
  <c r="G5"/>
  <c r="G11"/>
  <c r="G23"/>
  <c r="G22"/>
  <c r="G18"/>
  <c r="I6" l="1"/>
  <c r="I5"/>
  <c r="I22"/>
  <c r="I18"/>
  <c r="I17"/>
  <c r="I14"/>
  <c r="I26"/>
  <c r="I11"/>
  <c r="I7"/>
  <c r="I21"/>
  <c r="I23"/>
  <c r="I24"/>
  <c r="I12"/>
  <c r="I15"/>
  <c r="I25"/>
  <c r="I8"/>
  <c r="I27"/>
  <c r="I20"/>
  <c r="I10"/>
  <c r="I16"/>
  <c r="I9"/>
  <c r="I19"/>
  <c r="I13"/>
  <c r="I4"/>
  <c r="I3"/>
  <c r="I3" i="1" s="1"/>
</calcChain>
</file>

<file path=xl/sharedStrings.xml><?xml version="1.0" encoding="utf-8"?>
<sst xmlns="http://schemas.openxmlformats.org/spreadsheetml/2006/main" count="109" uniqueCount="31">
  <si>
    <t>Érték</t>
  </si>
  <si>
    <t>Magasság (mm)</t>
  </si>
  <si>
    <t>Szélesség (mm)</t>
  </si>
  <si>
    <t>Fogantyú súlya (gramm)</t>
  </si>
  <si>
    <t>Front anyaga</t>
  </si>
  <si>
    <r>
      <t>m</t>
    </r>
    <r>
      <rPr>
        <b/>
        <vertAlign val="superscript"/>
        <sz val="12"/>
        <color indexed="8"/>
        <rFont val="Calibri"/>
        <family val="2"/>
        <charset val="238"/>
      </rPr>
      <t>2</t>
    </r>
  </si>
  <si>
    <t>Kerekítés</t>
  </si>
  <si>
    <t>Cikkszám</t>
  </si>
  <si>
    <t>Tiponos cikkszám</t>
  </si>
  <si>
    <t>Értékkerekítés</t>
  </si>
  <si>
    <t>Oszlop1</t>
  </si>
  <si>
    <t>Tiponos</t>
  </si>
  <si>
    <t>Szín</t>
  </si>
  <si>
    <t>Típus</t>
  </si>
  <si>
    <t>Tipon</t>
  </si>
  <si>
    <t>keres</t>
  </si>
  <si>
    <t>Táblázat</t>
  </si>
  <si>
    <t>értéke</t>
  </si>
  <si>
    <t>összefűzve</t>
  </si>
  <si>
    <t>( B )</t>
  </si>
  <si>
    <t>( C )</t>
  </si>
  <si>
    <t>( D )</t>
  </si>
  <si>
    <t>( E )</t>
  </si>
  <si>
    <t>( F )</t>
  </si>
  <si>
    <t>( pto B )</t>
  </si>
  <si>
    <t>( pto C )</t>
  </si>
  <si>
    <t>( pto D )</t>
  </si>
  <si>
    <t>( pto E )</t>
  </si>
  <si>
    <t>Bútorlap 18mm</t>
  </si>
  <si>
    <t>MDF 16mm</t>
  </si>
  <si>
    <t>MDF 18mm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</si>
</sst>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db&quot;"/>
  </numFmts>
  <fonts count="7">
    <font>
      <sz val="11"/>
      <color theme="1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0" xfId="0" applyNumberFormat="1"/>
    <xf numFmtId="0" fontId="0" fillId="0" borderId="4" xfId="0" applyNumberFormat="1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  <protection locked="0" hidden="1"/>
    </xf>
    <xf numFmtId="164" fontId="0" fillId="0" borderId="8" xfId="0" applyNumberFormat="1" applyBorder="1" applyAlignment="1" applyProtection="1">
      <alignment horizontal="center"/>
      <protection locked="0" hidden="1"/>
    </xf>
    <xf numFmtId="0" fontId="0" fillId="0" borderId="0" xfId="0" applyProtection="1">
      <protection locked="0"/>
    </xf>
  </cellXfs>
  <cellStyles count="2">
    <cellStyle name="Normál" xfId="0" builtinId="0"/>
    <cellStyle name="Normál 3" xfId="1"/>
  </cellStyles>
  <dxfs count="108">
    <dxf>
      <protection locked="0" hidden="0"/>
    </dxf>
    <dxf>
      <numFmt numFmtId="164" formatCode="0.0"/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1"/>
    </dxf>
    <dxf>
      <numFmt numFmtId="164" formatCode="0.0"/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1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64" formatCode="0.0"/>
      <alignment horizontal="center" vertical="bottom" textRotation="0" wrapText="0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1"/>
    </dxf>
    <dxf>
      <alignment horizontal="center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alignment horizontal="center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numFmt numFmtId="2" formatCode="0.00"/>
      <alignment horizontal="center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alignment horizontal="center" vertical="bottom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alignment horizontal="center" vertical="bottom" textRotation="0" wrapText="0" indent="0" relative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auto="1"/>
        </bottom>
        <vertical/>
        <horizontal/>
      </border>
    </dxf>
  </dxfs>
  <tableStyles count="0" defaultTableStyle="TableStyleMedium9" defaultPivotStyle="PivotStyleLight16"/>
  <colors>
    <mruColors>
      <color rgb="FF385D8A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Munka1!$C$3" lockText="1"/>
</file>

<file path=xl/ctrlProps/ctrlProp10.xml><?xml version="1.0" encoding="utf-8"?>
<formControlPr xmlns="http://schemas.microsoft.com/office/spreadsheetml/2009/9/main" objectType="CheckBox" fmlaLink="Munka1!$C$12" lockText="1"/>
</file>

<file path=xl/ctrlProps/ctrlProp11.xml><?xml version="1.0" encoding="utf-8"?>
<formControlPr xmlns="http://schemas.microsoft.com/office/spreadsheetml/2009/9/main" objectType="CheckBox" fmlaLink="Munka1!$C$13" lockText="1"/>
</file>

<file path=xl/ctrlProps/ctrlProp12.xml><?xml version="1.0" encoding="utf-8"?>
<formControlPr xmlns="http://schemas.microsoft.com/office/spreadsheetml/2009/9/main" objectType="CheckBox" fmlaLink="Munka1!$C$14" lockText="1"/>
</file>

<file path=xl/ctrlProps/ctrlProp13.xml><?xml version="1.0" encoding="utf-8"?>
<formControlPr xmlns="http://schemas.microsoft.com/office/spreadsheetml/2009/9/main" objectType="CheckBox" fmlaLink="Munka1!$C$15" lockText="1"/>
</file>

<file path=xl/ctrlProps/ctrlProp14.xml><?xml version="1.0" encoding="utf-8"?>
<formControlPr xmlns="http://schemas.microsoft.com/office/spreadsheetml/2009/9/main" objectType="CheckBox" fmlaLink="Munka1!$C$16" lockText="1"/>
</file>

<file path=xl/ctrlProps/ctrlProp15.xml><?xml version="1.0" encoding="utf-8"?>
<formControlPr xmlns="http://schemas.microsoft.com/office/spreadsheetml/2009/9/main" objectType="CheckBox" fmlaLink="Munka1!$C$17" lockText="1"/>
</file>

<file path=xl/ctrlProps/ctrlProp16.xml><?xml version="1.0" encoding="utf-8"?>
<formControlPr xmlns="http://schemas.microsoft.com/office/spreadsheetml/2009/9/main" objectType="CheckBox" fmlaLink="Munka1!$C$18" lockText="1"/>
</file>

<file path=xl/ctrlProps/ctrlProp17.xml><?xml version="1.0" encoding="utf-8"?>
<formControlPr xmlns="http://schemas.microsoft.com/office/spreadsheetml/2009/9/main" objectType="CheckBox" fmlaLink="Munka1!$C$19" lockText="1"/>
</file>

<file path=xl/ctrlProps/ctrlProp18.xml><?xml version="1.0" encoding="utf-8"?>
<formControlPr xmlns="http://schemas.microsoft.com/office/spreadsheetml/2009/9/main" objectType="CheckBox" fmlaLink="Munka1!$C$20" lockText="1"/>
</file>

<file path=xl/ctrlProps/ctrlProp19.xml><?xml version="1.0" encoding="utf-8"?>
<formControlPr xmlns="http://schemas.microsoft.com/office/spreadsheetml/2009/9/main" objectType="CheckBox" fmlaLink="Munka1!$C$21" lockText="1"/>
</file>

<file path=xl/ctrlProps/ctrlProp2.xml><?xml version="1.0" encoding="utf-8"?>
<formControlPr xmlns="http://schemas.microsoft.com/office/spreadsheetml/2009/9/main" objectType="CheckBox" fmlaLink="Munka1!$C$4" lockText="1"/>
</file>

<file path=xl/ctrlProps/ctrlProp20.xml><?xml version="1.0" encoding="utf-8"?>
<formControlPr xmlns="http://schemas.microsoft.com/office/spreadsheetml/2009/9/main" objectType="CheckBox" fmlaLink="Munka1!$C$22" lockText="1"/>
</file>

<file path=xl/ctrlProps/ctrlProp21.xml><?xml version="1.0" encoding="utf-8"?>
<formControlPr xmlns="http://schemas.microsoft.com/office/spreadsheetml/2009/9/main" objectType="CheckBox" fmlaLink="Munka1!$C$23" lockText="1"/>
</file>

<file path=xl/ctrlProps/ctrlProp22.xml><?xml version="1.0" encoding="utf-8"?>
<formControlPr xmlns="http://schemas.microsoft.com/office/spreadsheetml/2009/9/main" objectType="CheckBox" fmlaLink="Munka1!$C$24" lockText="1"/>
</file>

<file path=xl/ctrlProps/ctrlProp23.xml><?xml version="1.0" encoding="utf-8"?>
<formControlPr xmlns="http://schemas.microsoft.com/office/spreadsheetml/2009/9/main" objectType="CheckBox" fmlaLink="Munka1!$C$25" lockText="1"/>
</file>

<file path=xl/ctrlProps/ctrlProp24.xml><?xml version="1.0" encoding="utf-8"?>
<formControlPr xmlns="http://schemas.microsoft.com/office/spreadsheetml/2009/9/main" objectType="CheckBox" fmlaLink="Munka1!$C$26" lockText="1"/>
</file>

<file path=xl/ctrlProps/ctrlProp25.xml><?xml version="1.0" encoding="utf-8"?>
<formControlPr xmlns="http://schemas.microsoft.com/office/spreadsheetml/2009/9/main" objectType="CheckBox" fmlaLink="Munka1!$C$27" lockText="1"/>
</file>

<file path=xl/ctrlProps/ctrlProp3.xml><?xml version="1.0" encoding="utf-8"?>
<formControlPr xmlns="http://schemas.microsoft.com/office/spreadsheetml/2009/9/main" objectType="CheckBox" fmlaLink="Munka1!$C$5" lockText="1"/>
</file>

<file path=xl/ctrlProps/ctrlProp4.xml><?xml version="1.0" encoding="utf-8"?>
<formControlPr xmlns="http://schemas.microsoft.com/office/spreadsheetml/2009/9/main" objectType="CheckBox" fmlaLink="Munka1!$C$6" lockText="1"/>
</file>

<file path=xl/ctrlProps/ctrlProp5.xml><?xml version="1.0" encoding="utf-8"?>
<formControlPr xmlns="http://schemas.microsoft.com/office/spreadsheetml/2009/9/main" objectType="CheckBox" fmlaLink="Munka1!$C$7" lockText="1"/>
</file>

<file path=xl/ctrlProps/ctrlProp6.xml><?xml version="1.0" encoding="utf-8"?>
<formControlPr xmlns="http://schemas.microsoft.com/office/spreadsheetml/2009/9/main" objectType="CheckBox" fmlaLink="Munka1!$C$8" lockText="1"/>
</file>

<file path=xl/ctrlProps/ctrlProp7.xml><?xml version="1.0" encoding="utf-8"?>
<formControlPr xmlns="http://schemas.microsoft.com/office/spreadsheetml/2009/9/main" objectType="CheckBox" fmlaLink="Munka1!$C$9" lockText="1"/>
</file>

<file path=xl/ctrlProps/ctrlProp8.xml><?xml version="1.0" encoding="utf-8"?>
<formControlPr xmlns="http://schemas.microsoft.com/office/spreadsheetml/2009/9/main" objectType="CheckBox" fmlaLink="Munka1!$C$10" lockText="1"/>
</file>

<file path=xl/ctrlProps/ctrlProp9.xml><?xml version="1.0" encoding="utf-8"?>
<formControlPr xmlns="http://schemas.microsoft.com/office/spreadsheetml/2009/9/main" objectType="CheckBox" fmlaLink="Munka1!$C$11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361950</xdr:rowOff>
    </xdr:from>
    <xdr:to>
      <xdr:col>3</xdr:col>
      <xdr:colOff>657225</xdr:colOff>
      <xdr:row>0</xdr:row>
      <xdr:rowOff>1238250</xdr:rowOff>
    </xdr:to>
    <xdr:sp macro="" textlink="">
      <xdr:nvSpPr>
        <xdr:cNvPr id="2" name="Ellipszis 1"/>
        <xdr:cNvSpPr/>
      </xdr:nvSpPr>
      <xdr:spPr>
        <a:xfrm>
          <a:off x="647700" y="361950"/>
          <a:ext cx="2409825" cy="876300"/>
        </a:xfrm>
        <a:prstGeom prst="ellipse">
          <a:avLst/>
        </a:prstGeom>
        <a:solidFill>
          <a:srgbClr val="C3D69B"/>
        </a:solidFill>
        <a:ln>
          <a:solidFill>
            <a:srgbClr val="385D8A"/>
          </a:solidFill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hu-HU" sz="1100" b="1">
              <a:solidFill>
                <a:schemeClr val="tx1"/>
              </a:solidFill>
            </a:rPr>
            <a:t>Kérjük töltse ki az adatokat!</a:t>
          </a:r>
        </a:p>
      </xdr:txBody>
    </xdr:sp>
    <xdr:clientData/>
  </xdr:twoCellAnchor>
  <xdr:twoCellAnchor>
    <xdr:from>
      <xdr:col>0</xdr:col>
      <xdr:colOff>581025</xdr:colOff>
      <xdr:row>0</xdr:row>
      <xdr:rowOff>1109919</xdr:rowOff>
    </xdr:from>
    <xdr:to>
      <xdr:col>1</xdr:col>
      <xdr:colOff>171936</xdr:colOff>
      <xdr:row>0</xdr:row>
      <xdr:rowOff>1905000</xdr:rowOff>
    </xdr:to>
    <xdr:cxnSp macro="">
      <xdr:nvCxnSpPr>
        <xdr:cNvPr id="4" name="Egyenes összekötő nyíllal 3"/>
        <xdr:cNvCxnSpPr>
          <a:stCxn id="2" idx="3"/>
        </xdr:cNvCxnSpPr>
      </xdr:nvCxnSpPr>
      <xdr:spPr>
        <a:xfrm flipH="1">
          <a:off x="581025" y="1109919"/>
          <a:ext cx="419586" cy="79508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0</xdr:row>
      <xdr:rowOff>1219200</xdr:rowOff>
    </xdr:from>
    <xdr:to>
      <xdr:col>1</xdr:col>
      <xdr:colOff>533400</xdr:colOff>
      <xdr:row>0</xdr:row>
      <xdr:rowOff>1952625</xdr:rowOff>
    </xdr:to>
    <xdr:cxnSp macro="">
      <xdr:nvCxnSpPr>
        <xdr:cNvPr id="6" name="Egyenes összekötő nyíllal 5"/>
        <xdr:cNvCxnSpPr/>
      </xdr:nvCxnSpPr>
      <xdr:spPr>
        <a:xfrm flipH="1">
          <a:off x="1314450" y="1219200"/>
          <a:ext cx="47625" cy="7334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0</xdr:row>
      <xdr:rowOff>1190625</xdr:rowOff>
    </xdr:from>
    <xdr:to>
      <xdr:col>3</xdr:col>
      <xdr:colOff>390525</xdr:colOff>
      <xdr:row>0</xdr:row>
      <xdr:rowOff>1981200</xdr:rowOff>
    </xdr:to>
    <xdr:cxnSp macro="">
      <xdr:nvCxnSpPr>
        <xdr:cNvPr id="8" name="Egyenes összekötő nyíllal 7"/>
        <xdr:cNvCxnSpPr/>
      </xdr:nvCxnSpPr>
      <xdr:spPr>
        <a:xfrm>
          <a:off x="2514600" y="1190625"/>
          <a:ext cx="276225" cy="790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981075</xdr:colOff>
      <xdr:row>0</xdr:row>
      <xdr:rowOff>390525</xdr:rowOff>
    </xdr:from>
    <xdr:to>
      <xdr:col>8</xdr:col>
      <xdr:colOff>152400</xdr:colOff>
      <xdr:row>0</xdr:row>
      <xdr:rowOff>1257300</xdr:rowOff>
    </xdr:to>
    <xdr:sp macro="" textlink="">
      <xdr:nvSpPr>
        <xdr:cNvPr id="15" name="Ellipszis 14"/>
        <xdr:cNvSpPr/>
      </xdr:nvSpPr>
      <xdr:spPr>
        <a:xfrm>
          <a:off x="4429125" y="390525"/>
          <a:ext cx="2543175" cy="866775"/>
        </a:xfrm>
        <a:prstGeom prst="ellipse">
          <a:avLst/>
        </a:prstGeom>
        <a:solidFill>
          <a:srgbClr val="C3D69B"/>
        </a:solidFill>
        <a:ln>
          <a:solidFill>
            <a:srgbClr val="385D8A"/>
          </a:solidFill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hu-HU" sz="1100" b="1">
              <a:solidFill>
                <a:schemeClr val="tx1"/>
              </a:solidFill>
            </a:rPr>
            <a:t>Ha tiponos verziót szeretne , pipálja</a:t>
          </a:r>
          <a:r>
            <a:rPr lang="hu-HU" sz="1100" b="1" baseline="0">
              <a:solidFill>
                <a:schemeClr val="tx1"/>
              </a:solidFill>
            </a:rPr>
            <a:t>  ki!</a:t>
          </a:r>
          <a:endParaRPr lang="hu-H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385763</xdr:colOff>
      <xdr:row>0</xdr:row>
      <xdr:rowOff>1257300</xdr:rowOff>
    </xdr:from>
    <xdr:to>
      <xdr:col>6</xdr:col>
      <xdr:colOff>400050</xdr:colOff>
      <xdr:row>0</xdr:row>
      <xdr:rowOff>1962150</xdr:rowOff>
    </xdr:to>
    <xdr:cxnSp macro="">
      <xdr:nvCxnSpPr>
        <xdr:cNvPr id="17" name="Egyenes összekötő nyíllal 16"/>
        <xdr:cNvCxnSpPr>
          <a:stCxn id="15" idx="4"/>
        </xdr:cNvCxnSpPr>
      </xdr:nvCxnSpPr>
      <xdr:spPr>
        <a:xfrm>
          <a:off x="5700713" y="1257300"/>
          <a:ext cx="14287" cy="7048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Táblázat3" displayName="Táblázat3" ref="A2:I27" totalsRowShown="0" headerRowBorderDxfId="107" tableBorderDxfId="106">
  <tableColumns count="9">
    <tableColumn id="1" name="Magasság (mm)" dataDxfId="105"/>
    <tableColumn id="2" name="Szélesség (mm)" dataDxfId="104"/>
    <tableColumn id="3" name="m2" dataDxfId="103">
      <calculatedColumnFormula>IF(OR(A3&lt;1,B3&lt;1),"",(A3/1000)*(B3/1000))</calculatedColumnFormula>
    </tableColumn>
    <tableColumn id="4" name="Front anyaga" dataDxfId="102"/>
    <tableColumn id="5" name="Fogantyú súlya (gramm)" dataDxfId="101"/>
    <tableColumn id="6" name="Érték" dataDxfId="100">
      <calculatedColumnFormula>IF(OR(C3="",D3=""),"",IF(D3="MDF 18mm",C3*15+(E3/1000),C3*13+(E3/1000)))</calculatedColumnFormula>
    </tableColumn>
    <tableColumn id="9" name="Tiponos" dataDxfId="2"/>
    <tableColumn id="10" name="Szín" dataDxfId="1"/>
    <tableColumn id="7" name="Típus" dataDxfId="99">
      <calculatedColumnFormula>IFERROR(IF(Táblázat3[[#This Row],[Érték]]="","",CONCATENATE(Táblázat26[[#This Row],[keres]],Táblázat26[[#This Row],[Oszlop1]],Táblázat26[[#This Row],[Típus]])),"Nem tudja felnyitni a frontot")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6" name="Táblázat400" displayName="Táblázat400" ref="AC2:AE98" totalsRowShown="0" headerRowDxfId="57" dataDxfId="56">
  <autoFilter ref="AC2:AE98"/>
  <tableColumns count="3">
    <tableColumn id="1" name="Érték" dataDxfId="55"/>
    <tableColumn id="2" name="Cikkszám" dataDxfId="54"/>
    <tableColumn id="3" name="Tiponos cikkszám" dataDxfId="53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8" name="Táblázat425" displayName="Táblázat425" ref="AG2:AI93" totalsRowShown="0" headerRowDxfId="52" dataDxfId="51">
  <autoFilter ref="AG2:AI93"/>
  <tableColumns count="3">
    <tableColumn id="1" name="Érték" dataDxfId="50"/>
    <tableColumn id="2" name="Cikkszám" dataDxfId="49"/>
    <tableColumn id="3" name="Tiponos cikkszám" dataDxfId="48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17" name="Táblázat450" displayName="Táblázat450" ref="AK2:AM88" totalsRowShown="0" headerRowDxfId="47" dataDxfId="46">
  <autoFilter ref="AK2:AM88"/>
  <tableColumns count="3">
    <tableColumn id="1" name="Érték" dataDxfId="45"/>
    <tableColumn id="2" name="Cikkszám" dataDxfId="44"/>
    <tableColumn id="3" name="Tiponos cikkszám" dataDxfId="43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18" name="Táblázat475" displayName="Táblázat475" ref="AO2:AQ83" totalsRowShown="0" headerRowDxfId="42" dataDxfId="41">
  <autoFilter ref="AO2:AQ83"/>
  <tableColumns count="3">
    <tableColumn id="1" name="Érték" dataDxfId="40"/>
    <tableColumn id="2" name="Cikkszám" dataDxfId="39"/>
    <tableColumn id="3" name="Tiponos cikkszám" dataDxfId="38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19" name="Táblázat500" displayName="Táblázat500" ref="AS2:AU80" totalsRowShown="0" headerRowDxfId="37" dataDxfId="36">
  <autoFilter ref="AS2:AU80"/>
  <tableColumns count="3">
    <tableColumn id="1" name="Érték" dataDxfId="35"/>
    <tableColumn id="2" name="Cikkszám" dataDxfId="34"/>
    <tableColumn id="3" name="Tiponos cikkszám" dataDxfId="33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id="20" name="Táblázat525" displayName="Táblázat525" ref="AW2:AY76" totalsRowShown="0" headerRowDxfId="32" dataDxfId="31">
  <autoFilter ref="AW2:AY76"/>
  <tableColumns count="3">
    <tableColumn id="1" name="Érték" dataDxfId="30"/>
    <tableColumn id="2" name="Cikkszám" dataDxfId="29"/>
    <tableColumn id="3" name="Tiponos cikkszám" dataDxfId="28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id="21" name="Táblázat550" displayName="Táblázat550" ref="BA2:BC73" totalsRowShown="0" headerRowDxfId="27" dataDxfId="26">
  <autoFilter ref="BA2:BC73"/>
  <tableColumns count="3">
    <tableColumn id="1" name="Érték" dataDxfId="25"/>
    <tableColumn id="2" name="Cikkszám" dataDxfId="24"/>
    <tableColumn id="3" name="Tiponos cikkszám" dataDxfId="23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id="22" name="Táblázat575" displayName="Táblázat575" ref="BE2:BG69" totalsRowShown="0" headerRowDxfId="22" dataDxfId="21">
  <autoFilter ref="BE2:BG69"/>
  <tableColumns count="3">
    <tableColumn id="1" name="Érték" dataDxfId="20"/>
    <tableColumn id="2" name="Cikkszám" dataDxfId="19"/>
    <tableColumn id="3" name="Tiponos cikkszám" dataDxfId="18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id="23" name="Táblázat600" displayName="Táblázat600" ref="BI2:BK66" totalsRowShown="0" headerRowDxfId="17" dataDxfId="16">
  <autoFilter ref="BI2:BK66"/>
  <tableColumns count="3">
    <tableColumn id="1" name="Érték" dataDxfId="15"/>
    <tableColumn id="2" name="Cikkszám" dataDxfId="14"/>
    <tableColumn id="3" name="Tiponos cikkszám" dataDxfId="13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id="24" name="Táblázat625" displayName="Táblázat625" ref="BM2:BO64" totalsRowShown="0" headerRowDxfId="12" dataDxfId="11">
  <autoFilter ref="BM2:BO64"/>
  <tableColumns count="3">
    <tableColumn id="1" name="Érték" dataDxfId="10"/>
    <tableColumn id="2" name="Cikkszám" dataDxfId="9"/>
    <tableColumn id="3" name="Tiponos cikkszám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6" name="Táblázat26" displayName="Táblázat26" ref="A2:I27" totalsRowShown="0">
  <autoFilter ref="A2:I27"/>
  <tableColumns count="9">
    <tableColumn id="1" name="Kerekítés">
      <calculatedColumnFormula>MROUND(FreeSpace!A3,25)</calculatedColumnFormula>
    </tableColumn>
    <tableColumn id="2" name="Értékkerekítés">
      <calculatedColumnFormula>ROUND(Táblázat3[[#This Row],[Érték]],1)</calculatedColumnFormula>
    </tableColumn>
    <tableColumn id="3" name="Tipon" dataDxfId="0"/>
    <tableColumn id="4" name="Táblázat"/>
    <tableColumn id="5" name="értéke" dataDxfId="98">
      <calculatedColumnFormula>Táblázat26[[#This Row],[Kerekítés]]</calculatedColumnFormula>
    </tableColumn>
    <tableColumn id="6" name="összefűzve" dataDxfId="97">
      <calculatedColumnFormula>CONCATENATE(Táblázat26[[#This Row],[Táblázat]],Táblázat26[[#This Row],[értéke]])</calculatedColumnFormula>
    </tableColumn>
    <tableColumn id="7" name="keres" dataDxfId="96">
      <calculatedColumnFormula>VLOOKUP(Táblázat26[[#This Row],[Értékkerekítés]],INDIRECT(Táblázat26[[#This Row],[összefűzve]]),IF(Táblázat26[[#This Row],[Tipon]]=FALSE,2,3),0)</calculatedColumnFormula>
    </tableColumn>
    <tableColumn id="8" name="Oszlop1" dataDxfId="95">
      <calculatedColumnFormula>IF(FreeSpace!H3="Fehér","9966",IF(FreeSpace!H3="Szürke","7035",IF(FreeSpace!H3="Antracit","7500","")))</calculatedColumnFormula>
    </tableColumn>
    <tableColumn id="9" name="Típus" dataDxfId="94">
      <calculatedColumnFormula>VLOOKUP(Táblázat26[[#This Row],[keres]],$A$29:$B$37,2,0)</calculatedColumnFormula>
    </tableColumn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5" name="Táblázat650" displayName="Táblázat650" ref="BQ2:BS62" totalsRowShown="0" headerRowDxfId="7" dataDxfId="6">
  <autoFilter ref="BQ2:BS62"/>
  <tableColumns count="3">
    <tableColumn id="1" name="Érték" dataDxfId="5"/>
    <tableColumn id="2" name="Cikkszám" dataDxfId="4"/>
    <tableColumn id="3" name="Tiponos cikkszám" dataDxfId="3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9" name="Táblázat225" displayName="Táblázat225" ref="A2:C171" totalsRowShown="0" headerRowDxfId="93" dataDxfId="92">
  <autoFilter ref="A2:C171"/>
  <tableColumns count="3">
    <tableColumn id="1" name="Érték" dataDxfId="91"/>
    <tableColumn id="2" name="Cikkszám" dataDxfId="90"/>
    <tableColumn id="3" name="Tiponos cikkszám" dataDxfId="89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0" name="Táblázat250" displayName="Táblázat250" ref="E2:G156" totalsRowShown="0" headerRowDxfId="88" headerRowBorderDxfId="87" tableBorderDxfId="86">
  <autoFilter ref="E2:G156"/>
  <tableColumns count="3">
    <tableColumn id="1" name="Érték" dataDxfId="85"/>
    <tableColumn id="2" name="Cikkszám" dataDxfId="84"/>
    <tableColumn id="3" name="Tiponos cikkszám" dataDxfId="83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11" name="Táblázat275" displayName="Táblázat275" ref="I2:K140" totalsRowShown="0" headerRowDxfId="82" dataDxfId="81">
  <autoFilter ref="I2:K140"/>
  <tableColumns count="3">
    <tableColumn id="1" name="Érték" dataDxfId="80"/>
    <tableColumn id="2" name="Cikkszám" dataDxfId="79"/>
    <tableColumn id="3" name="Tiponos cikkszám" dataDxfId="7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12" name="Táblázat300" displayName="Táblázat300" ref="M2:O129" totalsRowShown="0" headerRowDxfId="77" dataDxfId="76">
  <autoFilter ref="M2:O129"/>
  <tableColumns count="3">
    <tableColumn id="1" name="Érték" dataDxfId="75"/>
    <tableColumn id="2" name="Cikkszám" dataDxfId="74"/>
    <tableColumn id="3" name="Tiponos cikkszám" dataDxfId="73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13" name="Táblázat325" displayName="Táblázat325" ref="Q2:S119" totalsRowShown="0" headerRowDxfId="72" dataDxfId="71">
  <autoFilter ref="Q2:S119"/>
  <tableColumns count="3">
    <tableColumn id="1" name="Érték" dataDxfId="70"/>
    <tableColumn id="2" name="Cikkszám" dataDxfId="69"/>
    <tableColumn id="3" name="Tiponos cikkszám" dataDxfId="6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14" name="Táblázat350" displayName="Táblázat350" ref="U2:W111" totalsRowShown="0" headerRowDxfId="67" dataDxfId="66">
  <autoFilter ref="U2:W111"/>
  <tableColumns count="3">
    <tableColumn id="1" name="Érték" dataDxfId="65"/>
    <tableColumn id="2" name="Cikkszám" dataDxfId="64"/>
    <tableColumn id="3" name="Tiponos cikkszám" dataDxfId="63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15" name="Táblázat375" displayName="Táblázat375" ref="Y2:AA104" totalsRowShown="0" headerRowDxfId="62" dataDxfId="61">
  <autoFilter ref="Y2:AA104"/>
  <tableColumns count="3">
    <tableColumn id="1" name="Érték" dataDxfId="60"/>
    <tableColumn id="2" name="Cikkszám" dataDxfId="59"/>
    <tableColumn id="3" name="Tiponos cikkszám" dataDxfId="58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B050"/>
        </a:solidFill>
        <a:ln>
          <a:noFill/>
        </a:ln>
        <a:effectLst>
          <a:innerShdw blurRad="114300">
            <a:prstClr val="black"/>
          </a:innerShdw>
        </a:effectLst>
      </a:spPr>
      <a:bodyPr vertOverflow="clip" horzOverflow="clip" lIns="0" tIns="0" rIns="0" bIns="0" rtlCol="0" anchor="ctr"/>
      <a:lstStyle>
        <a:defPPr algn="ctr">
          <a:defRPr sz="11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table" Target="../tables/table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13" Type="http://schemas.openxmlformats.org/officeDocument/2006/relationships/table" Target="../tables/table15.xml"/><Relationship Id="rId18" Type="http://schemas.openxmlformats.org/officeDocument/2006/relationships/table" Target="../tables/table2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17" Type="http://schemas.openxmlformats.org/officeDocument/2006/relationships/table" Target="../tables/table19.xml"/><Relationship Id="rId2" Type="http://schemas.openxmlformats.org/officeDocument/2006/relationships/table" Target="../tables/table4.xml"/><Relationship Id="rId16" Type="http://schemas.openxmlformats.org/officeDocument/2006/relationships/table" Target="../tables/table18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5" Type="http://schemas.openxmlformats.org/officeDocument/2006/relationships/table" Target="../tables/table7.xml"/><Relationship Id="rId15" Type="http://schemas.openxmlformats.org/officeDocument/2006/relationships/table" Target="../tables/table17.xml"/><Relationship Id="rId10" Type="http://schemas.openxmlformats.org/officeDocument/2006/relationships/table" Target="../tables/table12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Relationship Id="rId1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N27"/>
  <sheetViews>
    <sheetView showGridLines="0" tabSelected="1" workbookViewId="0">
      <selection activeCell="A28" sqref="A28"/>
    </sheetView>
  </sheetViews>
  <sheetFormatPr defaultRowHeight="15"/>
  <cols>
    <col min="1" max="1" width="12.42578125" customWidth="1"/>
    <col min="2" max="2" width="12.5703125" customWidth="1"/>
    <col min="3" max="3" width="11" customWidth="1"/>
    <col min="4" max="4" width="15.7109375" customWidth="1"/>
    <col min="5" max="5" width="16.7109375" customWidth="1"/>
    <col min="6" max="8" width="11.28515625" customWidth="1"/>
    <col min="9" max="9" width="26.28515625" style="1" customWidth="1"/>
    <col min="14" max="14" width="14.5703125" hidden="1" customWidth="1"/>
  </cols>
  <sheetData>
    <row r="1" spans="1:14" ht="159" customHeight="1"/>
    <row r="2" spans="1:14" ht="52.5" customHeight="1" thickBot="1">
      <c r="A2" s="3" t="s">
        <v>1</v>
      </c>
      <c r="B2" s="2" t="s">
        <v>2</v>
      </c>
      <c r="C2" s="4" t="s">
        <v>5</v>
      </c>
      <c r="D2" s="4" t="s">
        <v>4</v>
      </c>
      <c r="E2" s="2" t="s">
        <v>3</v>
      </c>
      <c r="F2" s="5" t="s">
        <v>0</v>
      </c>
      <c r="G2" s="5" t="s">
        <v>11</v>
      </c>
      <c r="H2" s="5" t="s">
        <v>12</v>
      </c>
      <c r="I2" s="2" t="s">
        <v>13</v>
      </c>
    </row>
    <row r="3" spans="1:14">
      <c r="A3" s="15"/>
      <c r="B3" s="13"/>
      <c r="C3" s="16" t="str">
        <f>IF(OR(A3&lt;1,B3&lt;1),"",(A3/1000)*(B3/1000))</f>
        <v/>
      </c>
      <c r="D3" s="13"/>
      <c r="E3" s="13"/>
      <c r="F3" s="17" t="str">
        <f t="shared" ref="F3:F27" si="0">IF(OR(C3="",D3=""),"",IF(D3="MDF 18mm",C3*15+(E3/1000),C3*13+(E3/1000)))</f>
        <v/>
      </c>
      <c r="G3" s="27"/>
      <c r="H3" s="27"/>
      <c r="I3" s="25" t="str">
        <f>IFERROR(IF(Táblázat3[[#This Row],[Érték]]="","",CONCATENATE(Táblázat26[[#This Row],[keres]],Táblázat26[[#This Row],[Oszlop1]],Táblázat26[[#This Row],[Típus]])),"Nem tudja felnyitni a frontot")</f>
        <v/>
      </c>
    </row>
    <row r="4" spans="1:14">
      <c r="A4" s="18"/>
      <c r="B4" s="19"/>
      <c r="C4" s="20" t="str">
        <f>IF(OR(A4&lt;1,B4&lt;1),"",(A4/1000)*(B4/1000))</f>
        <v/>
      </c>
      <c r="D4" s="19"/>
      <c r="E4" s="19"/>
      <c r="F4" s="21" t="str">
        <f t="shared" si="0"/>
        <v/>
      </c>
      <c r="G4" s="28"/>
      <c r="H4" s="28"/>
      <c r="I4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5" spans="1:14">
      <c r="A5" s="18"/>
      <c r="B5" s="19"/>
      <c r="C5" s="20" t="str">
        <f t="shared" ref="C5:C20" si="1">IF(OR(A5&lt;1,B5&lt;1),"",(A5/1000)*(B5/1000))</f>
        <v/>
      </c>
      <c r="D5" s="19"/>
      <c r="E5" s="19"/>
      <c r="F5" s="21" t="str">
        <f t="shared" si="0"/>
        <v/>
      </c>
      <c r="G5" s="28"/>
      <c r="H5" s="28"/>
      <c r="I5" s="26" t="str">
        <f>IFERROR(IF(Táblázat3[[#This Row],[Érték]]="","",CONCATENATE(Táblázat26[[#This Row],[keres]],Táblázat26[[#This Row],[Oszlop1]],Táblázat26[[#This Row],[Típus]])),"Nem tudja felnyitni a frontot")</f>
        <v/>
      </c>
      <c r="N5" t="s">
        <v>28</v>
      </c>
    </row>
    <row r="6" spans="1:14">
      <c r="A6" s="18"/>
      <c r="B6" s="19"/>
      <c r="C6" s="20" t="str">
        <f t="shared" si="1"/>
        <v/>
      </c>
      <c r="D6" s="19"/>
      <c r="E6" s="19"/>
      <c r="F6" s="21" t="str">
        <f t="shared" si="0"/>
        <v/>
      </c>
      <c r="G6" s="28"/>
      <c r="H6" s="28"/>
      <c r="I6" s="26" t="str">
        <f>IFERROR(IF(Táblázat3[[#This Row],[Érték]]="","",CONCATENATE(Táblázat26[[#This Row],[keres]],Táblázat26[[#This Row],[Oszlop1]],Táblázat26[[#This Row],[Típus]])),"Nem tudja felnyitni a frontot")</f>
        <v/>
      </c>
      <c r="N6" t="s">
        <v>29</v>
      </c>
    </row>
    <row r="7" spans="1:14">
      <c r="A7" s="18"/>
      <c r="B7" s="19"/>
      <c r="C7" s="20" t="str">
        <f t="shared" si="1"/>
        <v/>
      </c>
      <c r="D7" s="19"/>
      <c r="E7" s="19"/>
      <c r="F7" s="21" t="str">
        <f t="shared" si="0"/>
        <v/>
      </c>
      <c r="G7" s="28"/>
      <c r="H7" s="28"/>
      <c r="I7" s="26" t="str">
        <f>IFERROR(IF(Táblázat3[[#This Row],[Érték]]="","",CONCATENATE(Táblázat26[[#This Row],[keres]],Táblázat26[[#This Row],[Oszlop1]],Táblázat26[[#This Row],[Típus]])),"Nem tudja felnyitni a frontot")</f>
        <v/>
      </c>
      <c r="N7" t="s">
        <v>30</v>
      </c>
    </row>
    <row r="8" spans="1:14">
      <c r="A8" s="18"/>
      <c r="B8" s="19"/>
      <c r="C8" s="20" t="str">
        <f t="shared" si="1"/>
        <v/>
      </c>
      <c r="D8" s="19"/>
      <c r="E8" s="19"/>
      <c r="F8" s="21" t="str">
        <f t="shared" si="0"/>
        <v/>
      </c>
      <c r="G8" s="28"/>
      <c r="H8" s="28"/>
      <c r="I8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9" spans="1:14">
      <c r="A9" s="18"/>
      <c r="B9" s="19"/>
      <c r="C9" s="20" t="str">
        <f t="shared" si="1"/>
        <v/>
      </c>
      <c r="D9" s="19"/>
      <c r="E9" s="19"/>
      <c r="F9" s="21" t="str">
        <f t="shared" si="0"/>
        <v/>
      </c>
      <c r="G9" s="28"/>
      <c r="H9" s="28"/>
      <c r="I9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0" spans="1:14">
      <c r="A10" s="18"/>
      <c r="B10" s="19"/>
      <c r="C10" s="20" t="str">
        <f t="shared" si="1"/>
        <v/>
      </c>
      <c r="D10" s="19"/>
      <c r="E10" s="19"/>
      <c r="F10" s="21" t="str">
        <f t="shared" si="0"/>
        <v/>
      </c>
      <c r="G10" s="28"/>
      <c r="H10" s="28"/>
      <c r="I10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1" spans="1:14">
      <c r="A11" s="18"/>
      <c r="B11" s="19"/>
      <c r="C11" s="20" t="str">
        <f t="shared" si="1"/>
        <v/>
      </c>
      <c r="D11" s="19"/>
      <c r="E11" s="19"/>
      <c r="F11" s="21" t="str">
        <f t="shared" si="0"/>
        <v/>
      </c>
      <c r="G11" s="28"/>
      <c r="H11" s="28"/>
      <c r="I11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2" spans="1:14">
      <c r="A12" s="18"/>
      <c r="B12" s="19"/>
      <c r="C12" s="20" t="str">
        <f t="shared" si="1"/>
        <v/>
      </c>
      <c r="D12" s="19"/>
      <c r="E12" s="19"/>
      <c r="F12" s="21" t="str">
        <f t="shared" si="0"/>
        <v/>
      </c>
      <c r="G12" s="28"/>
      <c r="H12" s="28"/>
      <c r="I12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3" spans="1:14">
      <c r="A13" s="18"/>
      <c r="B13" s="19"/>
      <c r="C13" s="20" t="str">
        <f t="shared" si="1"/>
        <v/>
      </c>
      <c r="D13" s="19"/>
      <c r="E13" s="19"/>
      <c r="F13" s="21" t="str">
        <f t="shared" si="0"/>
        <v/>
      </c>
      <c r="G13" s="28"/>
      <c r="H13" s="28"/>
      <c r="I13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4" spans="1:14">
      <c r="A14" s="18"/>
      <c r="B14" s="19"/>
      <c r="C14" s="20" t="str">
        <f t="shared" si="1"/>
        <v/>
      </c>
      <c r="D14" s="19"/>
      <c r="E14" s="19"/>
      <c r="F14" s="21" t="str">
        <f t="shared" si="0"/>
        <v/>
      </c>
      <c r="G14" s="28"/>
      <c r="H14" s="28"/>
      <c r="I14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5" spans="1:14">
      <c r="A15" s="18"/>
      <c r="B15" s="19"/>
      <c r="C15" s="20" t="str">
        <f t="shared" si="1"/>
        <v/>
      </c>
      <c r="D15" s="19"/>
      <c r="E15" s="19"/>
      <c r="F15" s="21" t="str">
        <f t="shared" si="0"/>
        <v/>
      </c>
      <c r="G15" s="28"/>
      <c r="H15" s="28"/>
      <c r="I15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6" spans="1:14">
      <c r="A16" s="18"/>
      <c r="B16" s="19"/>
      <c r="C16" s="20" t="str">
        <f t="shared" si="1"/>
        <v/>
      </c>
      <c r="D16" s="19"/>
      <c r="E16" s="19"/>
      <c r="F16" s="21" t="str">
        <f t="shared" si="0"/>
        <v/>
      </c>
      <c r="G16" s="28"/>
      <c r="H16" s="28"/>
      <c r="I16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7" spans="1:9">
      <c r="A17" s="18"/>
      <c r="B17" s="19"/>
      <c r="C17" s="20" t="str">
        <f t="shared" si="1"/>
        <v/>
      </c>
      <c r="D17" s="19"/>
      <c r="E17" s="19"/>
      <c r="F17" s="21" t="str">
        <f t="shared" si="0"/>
        <v/>
      </c>
      <c r="G17" s="28"/>
      <c r="H17" s="28"/>
      <c r="I17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8" spans="1:9">
      <c r="A18" s="18"/>
      <c r="B18" s="19"/>
      <c r="C18" s="20" t="str">
        <f t="shared" si="1"/>
        <v/>
      </c>
      <c r="D18" s="19"/>
      <c r="E18" s="19"/>
      <c r="F18" s="21" t="str">
        <f t="shared" si="0"/>
        <v/>
      </c>
      <c r="G18" s="28"/>
      <c r="H18" s="28"/>
      <c r="I18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19" spans="1:9">
      <c r="A19" s="18"/>
      <c r="B19" s="19"/>
      <c r="C19" s="20" t="str">
        <f t="shared" si="1"/>
        <v/>
      </c>
      <c r="D19" s="19"/>
      <c r="E19" s="19"/>
      <c r="F19" s="21" t="str">
        <f t="shared" si="0"/>
        <v/>
      </c>
      <c r="G19" s="28"/>
      <c r="H19" s="28"/>
      <c r="I19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0" spans="1:9">
      <c r="A20" s="18"/>
      <c r="B20" s="19"/>
      <c r="C20" s="20" t="str">
        <f t="shared" si="1"/>
        <v/>
      </c>
      <c r="D20" s="19"/>
      <c r="E20" s="19"/>
      <c r="F20" s="21" t="str">
        <f t="shared" si="0"/>
        <v/>
      </c>
      <c r="G20" s="28"/>
      <c r="H20" s="28"/>
      <c r="I20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1" spans="1:9">
      <c r="A21" s="18"/>
      <c r="B21" s="19"/>
      <c r="C21" s="20" t="str">
        <f t="shared" ref="C21:C27" si="2">IF(OR(A21&lt;1,B21&lt;1),"",(A21/1000)*(B21/1000))</f>
        <v/>
      </c>
      <c r="D21" s="19"/>
      <c r="E21" s="19"/>
      <c r="F21" s="21" t="str">
        <f t="shared" si="0"/>
        <v/>
      </c>
      <c r="G21" s="28"/>
      <c r="H21" s="28"/>
      <c r="I21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2" spans="1:9">
      <c r="A22" s="18"/>
      <c r="B22" s="19"/>
      <c r="C22" s="20" t="str">
        <f t="shared" si="2"/>
        <v/>
      </c>
      <c r="D22" s="19"/>
      <c r="E22" s="19"/>
      <c r="F22" s="21" t="str">
        <f t="shared" si="0"/>
        <v/>
      </c>
      <c r="G22" s="28"/>
      <c r="H22" s="28"/>
      <c r="I22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3" spans="1:9">
      <c r="A23" s="18"/>
      <c r="B23" s="19"/>
      <c r="C23" s="20" t="str">
        <f t="shared" si="2"/>
        <v/>
      </c>
      <c r="D23" s="19"/>
      <c r="E23" s="19"/>
      <c r="F23" s="21" t="str">
        <f t="shared" si="0"/>
        <v/>
      </c>
      <c r="G23" s="28"/>
      <c r="H23" s="28"/>
      <c r="I23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4" spans="1:9">
      <c r="A24" s="18"/>
      <c r="B24" s="19"/>
      <c r="C24" s="20" t="str">
        <f t="shared" si="2"/>
        <v/>
      </c>
      <c r="D24" s="19"/>
      <c r="E24" s="19"/>
      <c r="F24" s="21" t="str">
        <f t="shared" si="0"/>
        <v/>
      </c>
      <c r="G24" s="28"/>
      <c r="H24" s="28"/>
      <c r="I24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5" spans="1:9">
      <c r="A25" s="18"/>
      <c r="B25" s="19"/>
      <c r="C25" s="20" t="str">
        <f t="shared" si="2"/>
        <v/>
      </c>
      <c r="D25" s="19"/>
      <c r="E25" s="19"/>
      <c r="F25" s="21" t="str">
        <f t="shared" si="0"/>
        <v/>
      </c>
      <c r="G25" s="28"/>
      <c r="H25" s="28"/>
      <c r="I25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6" spans="1:9">
      <c r="A26" s="18"/>
      <c r="B26" s="19"/>
      <c r="C26" s="20" t="str">
        <f t="shared" si="2"/>
        <v/>
      </c>
      <c r="D26" s="19"/>
      <c r="E26" s="19"/>
      <c r="F26" s="21" t="str">
        <f t="shared" si="0"/>
        <v/>
      </c>
      <c r="G26" s="28"/>
      <c r="H26" s="28"/>
      <c r="I26" s="26" t="str">
        <f>IFERROR(IF(Táblázat3[[#This Row],[Érték]]="","",CONCATENATE(Táblázat26[[#This Row],[keres]],Táblázat26[[#This Row],[Oszlop1]],Táblázat26[[#This Row],[Típus]])),"Nem tudja felnyitni a frontot")</f>
        <v/>
      </c>
    </row>
    <row r="27" spans="1:9">
      <c r="A27" s="22"/>
      <c r="B27" s="14"/>
      <c r="C27" s="20" t="str">
        <f t="shared" si="2"/>
        <v/>
      </c>
      <c r="D27" s="14"/>
      <c r="E27" s="19"/>
      <c r="F27" s="21" t="str">
        <f t="shared" si="0"/>
        <v/>
      </c>
      <c r="G27" s="28"/>
      <c r="H27" s="28"/>
      <c r="I27" s="26" t="str">
        <f>IFERROR(IF(Táblázat3[[#This Row],[Érték]]="","",CONCATENATE(Táblázat26[[#This Row],[keres]],Táblázat26[[#This Row],[Oszlop1]],Táblázat26[[#This Row],[Típus]])),"Nem tudja felnyitni a frontot")</f>
        <v/>
      </c>
    </row>
  </sheetData>
  <sheetProtection password="B2D2" sheet="1" objects="1" scenarios="1"/>
  <dataValidations count="2">
    <dataValidation type="list" allowBlank="1" showInputMessage="1" showErrorMessage="1" sqref="H3:H27">
      <formula1>"Fehér,Szürke,Antracit"</formula1>
    </dataValidation>
    <dataValidation type="list" allowBlank="1" showInputMessage="1" showErrorMessage="1" sqref="D3:D27">
      <formula1>$N$5:$N$7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I54"/>
  <sheetViews>
    <sheetView workbookViewId="0"/>
  </sheetViews>
  <sheetFormatPr defaultRowHeight="15"/>
  <cols>
    <col min="1" max="1" width="12" bestFit="1" customWidth="1"/>
    <col min="2" max="2" width="15.85546875" customWidth="1"/>
    <col min="6" max="6" width="13" bestFit="1" customWidth="1"/>
    <col min="7" max="7" width="10.28515625" bestFit="1" customWidth="1"/>
    <col min="9" max="9" width="10.28515625" bestFit="1" customWidth="1"/>
    <col min="10" max="10" width="16.42578125" bestFit="1" customWidth="1"/>
    <col min="11" max="11" width="16.42578125" customWidth="1"/>
  </cols>
  <sheetData>
    <row r="2" spans="1:9">
      <c r="A2" t="s">
        <v>6</v>
      </c>
      <c r="B2" t="s">
        <v>9</v>
      </c>
      <c r="C2" t="s">
        <v>14</v>
      </c>
      <c r="D2" t="s">
        <v>16</v>
      </c>
      <c r="E2" t="s">
        <v>17</v>
      </c>
      <c r="F2" t="s">
        <v>18</v>
      </c>
      <c r="G2" t="s">
        <v>15</v>
      </c>
      <c r="H2" t="s">
        <v>10</v>
      </c>
      <c r="I2" t="s">
        <v>13</v>
      </c>
    </row>
    <row r="3" spans="1:9">
      <c r="A3">
        <f>MROUND(FreeSpace!A3,25)</f>
        <v>0</v>
      </c>
      <c r="B3" t="e">
        <f>ROUND(Táblázat3[[#This Row],[Érték]],1)</f>
        <v>#VALUE!</v>
      </c>
      <c r="C3" s="29" t="b">
        <v>0</v>
      </c>
      <c r="D3" t="s">
        <v>16</v>
      </c>
      <c r="E3">
        <f>Táblázat26[[#This Row],[Kerekítés]]</f>
        <v>0</v>
      </c>
      <c r="F3" t="str">
        <f>CONCATENATE(Táblázat26[[#This Row],[Táblázat]],Táblázat26[[#This Row],[értéke]])</f>
        <v>Táblázat0</v>
      </c>
      <c r="G3" t="e">
        <f ca="1">VLOOKUP(Táblázat26[[#This Row],[Értékkerekítés]],INDIRECT(Táblázat26[[#This Row],[összefűzve]]),IF(Táblázat26[[#This Row],[Tipon]]=FALSE,2,3),0)</f>
        <v>#VALUE!</v>
      </c>
      <c r="H3" s="24" t="str">
        <f>IF(FreeSpace!H3="Fehér","9966",IF(FreeSpace!H3="Szürke","7035",IF(FreeSpace!H3="Antracit","7500","")))</f>
        <v/>
      </c>
      <c r="I3" s="24" t="e">
        <f ca="1">VLOOKUP(Táblázat26[[#This Row],[keres]],$A$29:$B$37,2,0)</f>
        <v>#VALUE!</v>
      </c>
    </row>
    <row r="4" spans="1:9">
      <c r="A4">
        <f>MROUND(FreeSpace!A4,25)</f>
        <v>0</v>
      </c>
      <c r="B4" t="e">
        <f>ROUND(Táblázat3[[#This Row],[Érték]],1)</f>
        <v>#VALUE!</v>
      </c>
      <c r="C4" s="29" t="b">
        <v>0</v>
      </c>
      <c r="D4" t="s">
        <v>16</v>
      </c>
      <c r="E4">
        <f>Táblázat26[[#This Row],[Kerekítés]]</f>
        <v>0</v>
      </c>
      <c r="F4" t="str">
        <f>CONCATENATE(Táblázat26[[#This Row],[Táblázat]],Táblázat26[[#This Row],[értéke]])</f>
        <v>Táblázat0</v>
      </c>
      <c r="G4" t="e">
        <f ca="1">VLOOKUP(Táblázat26[[#This Row],[Értékkerekítés]],INDIRECT(Táblázat26[[#This Row],[összefűzve]]),IF(Táblázat26[[#This Row],[Tipon]]=FALSE,2,3),0)</f>
        <v>#VALUE!</v>
      </c>
      <c r="H4" s="24" t="str">
        <f>IF(FreeSpace!H4="Fehér","9966",IF(FreeSpace!H4="Szürke","7035",IF(FreeSpace!H4="Antracit","7500","")))</f>
        <v/>
      </c>
      <c r="I4" s="24" t="e">
        <f ca="1">VLOOKUP(Táblázat26[[#This Row],[keres]],$A$29:$B$37,2,0)</f>
        <v>#VALUE!</v>
      </c>
    </row>
    <row r="5" spans="1:9">
      <c r="A5">
        <f>MROUND(FreeSpace!A5,25)</f>
        <v>0</v>
      </c>
      <c r="B5" t="e">
        <f>ROUND(Táblázat3[[#This Row],[Érték]],1)</f>
        <v>#VALUE!</v>
      </c>
      <c r="C5" s="29" t="b">
        <v>0</v>
      </c>
      <c r="D5" t="s">
        <v>16</v>
      </c>
      <c r="E5">
        <f>Táblázat26[[#This Row],[Kerekítés]]</f>
        <v>0</v>
      </c>
      <c r="F5" t="str">
        <f>CONCATENATE(Táblázat26[[#This Row],[Táblázat]],Táblázat26[[#This Row],[értéke]])</f>
        <v>Táblázat0</v>
      </c>
      <c r="G5" t="e">
        <f ca="1">VLOOKUP(Táblázat26[[#This Row],[Értékkerekítés]],INDIRECT(Táblázat26[[#This Row],[összefűzve]]),IF(Táblázat26[[#This Row],[Tipon]]=FALSE,2,3),0)</f>
        <v>#VALUE!</v>
      </c>
      <c r="H5" s="24" t="str">
        <f>IF(FreeSpace!H5="Fehér","9966",IF(FreeSpace!H5="Szürke","7035",IF(FreeSpace!H5="Antracit","7500","")))</f>
        <v/>
      </c>
      <c r="I5" s="24" t="e">
        <f ca="1">VLOOKUP(Táblázat26[[#This Row],[keres]],$A$29:$B$37,2,0)</f>
        <v>#VALUE!</v>
      </c>
    </row>
    <row r="6" spans="1:9">
      <c r="A6">
        <f>MROUND(FreeSpace!A6,25)</f>
        <v>0</v>
      </c>
      <c r="B6" t="e">
        <f>ROUND(Táblázat3[[#This Row],[Érték]],1)</f>
        <v>#VALUE!</v>
      </c>
      <c r="C6" s="29" t="b">
        <v>0</v>
      </c>
      <c r="D6" t="s">
        <v>16</v>
      </c>
      <c r="E6">
        <f>Táblázat26[[#This Row],[Kerekítés]]</f>
        <v>0</v>
      </c>
      <c r="F6" t="str">
        <f>CONCATENATE(Táblázat26[[#This Row],[Táblázat]],Táblázat26[[#This Row],[értéke]])</f>
        <v>Táblázat0</v>
      </c>
      <c r="G6" t="e">
        <f ca="1">VLOOKUP(Táblázat26[[#This Row],[Értékkerekítés]],INDIRECT(Táblázat26[[#This Row],[összefűzve]]),IF(Táblázat26[[#This Row],[Tipon]]=FALSE,2,3),0)</f>
        <v>#VALUE!</v>
      </c>
      <c r="H6" s="24" t="str">
        <f>IF(FreeSpace!H6="Fehér","9966",IF(FreeSpace!H6="Szürke","7035",IF(FreeSpace!H6="Antracit","7500","")))</f>
        <v/>
      </c>
      <c r="I6" s="24" t="e">
        <f ca="1">VLOOKUP(Táblázat26[[#This Row],[keres]],$A$29:$B$37,2,0)</f>
        <v>#VALUE!</v>
      </c>
    </row>
    <row r="7" spans="1:9">
      <c r="A7">
        <f>MROUND(FreeSpace!A7,25)</f>
        <v>0</v>
      </c>
      <c r="B7" t="e">
        <f>ROUND(Táblázat3[[#This Row],[Érték]],1)</f>
        <v>#VALUE!</v>
      </c>
      <c r="C7" s="29" t="b">
        <v>0</v>
      </c>
      <c r="D7" t="s">
        <v>16</v>
      </c>
      <c r="E7">
        <f>Táblázat26[[#This Row],[Kerekítés]]</f>
        <v>0</v>
      </c>
      <c r="F7" t="str">
        <f>CONCATENATE(Táblázat26[[#This Row],[Táblázat]],Táblázat26[[#This Row],[értéke]])</f>
        <v>Táblázat0</v>
      </c>
      <c r="G7" t="e">
        <f ca="1">VLOOKUP(Táblázat26[[#This Row],[Értékkerekítés]],INDIRECT(Táblázat26[[#This Row],[összefűzve]]),IF(Táblázat26[[#This Row],[Tipon]]=FALSE,2,3),0)</f>
        <v>#VALUE!</v>
      </c>
      <c r="H7" s="24" t="str">
        <f>IF(FreeSpace!H7="Fehér","9966",IF(FreeSpace!H7="Szürke","7035",IF(FreeSpace!H7="Antracit","7500","")))</f>
        <v/>
      </c>
      <c r="I7" s="24" t="e">
        <f ca="1">VLOOKUP(Táblázat26[[#This Row],[keres]],$A$29:$B$37,2,0)</f>
        <v>#VALUE!</v>
      </c>
    </row>
    <row r="8" spans="1:9">
      <c r="A8">
        <f>MROUND(FreeSpace!A8,25)</f>
        <v>0</v>
      </c>
      <c r="B8" t="e">
        <f>ROUND(Táblázat3[[#This Row],[Érték]],1)</f>
        <v>#VALUE!</v>
      </c>
      <c r="C8" s="29" t="b">
        <v>0</v>
      </c>
      <c r="D8" t="s">
        <v>16</v>
      </c>
      <c r="E8">
        <f>Táblázat26[[#This Row],[Kerekítés]]</f>
        <v>0</v>
      </c>
      <c r="F8" t="str">
        <f>CONCATENATE(Táblázat26[[#This Row],[Táblázat]],Táblázat26[[#This Row],[értéke]])</f>
        <v>Táblázat0</v>
      </c>
      <c r="G8" t="e">
        <f ca="1">VLOOKUP(Táblázat26[[#This Row],[Értékkerekítés]],INDIRECT(Táblázat26[[#This Row],[összefűzve]]),IF(Táblázat26[[#This Row],[Tipon]]=FALSE,2,3),0)</f>
        <v>#VALUE!</v>
      </c>
      <c r="H8" s="24" t="str">
        <f>IF(FreeSpace!H8="Fehér","9966",IF(FreeSpace!H8="Szürke","7035",IF(FreeSpace!H8="Antracit","7500","")))</f>
        <v/>
      </c>
      <c r="I8" s="24" t="e">
        <f ca="1">VLOOKUP(Táblázat26[[#This Row],[keres]],$A$29:$B$37,2,0)</f>
        <v>#VALUE!</v>
      </c>
    </row>
    <row r="9" spans="1:9">
      <c r="A9">
        <f>MROUND(FreeSpace!A9,25)</f>
        <v>0</v>
      </c>
      <c r="B9" t="e">
        <f>ROUND(Táblázat3[[#This Row],[Érték]],1)</f>
        <v>#VALUE!</v>
      </c>
      <c r="C9" s="29" t="b">
        <v>0</v>
      </c>
      <c r="D9" t="s">
        <v>16</v>
      </c>
      <c r="E9">
        <f>Táblázat26[[#This Row],[Kerekítés]]</f>
        <v>0</v>
      </c>
      <c r="F9" t="str">
        <f>CONCATENATE(Táblázat26[[#This Row],[Táblázat]],Táblázat26[[#This Row],[értéke]])</f>
        <v>Táblázat0</v>
      </c>
      <c r="G9" t="e">
        <f ca="1">VLOOKUP(Táblázat26[[#This Row],[Értékkerekítés]],INDIRECT(Táblázat26[[#This Row],[összefűzve]]),IF(Táblázat26[[#This Row],[Tipon]]=FALSE,2,3),0)</f>
        <v>#VALUE!</v>
      </c>
      <c r="H9" s="24" t="str">
        <f>IF(FreeSpace!H9="Fehér","9966",IF(FreeSpace!H9="Szürke","7035",IF(FreeSpace!H9="Antracit","7500","")))</f>
        <v/>
      </c>
      <c r="I9" s="24" t="e">
        <f ca="1">VLOOKUP(Táblázat26[[#This Row],[keres]],$A$29:$B$37,2,0)</f>
        <v>#VALUE!</v>
      </c>
    </row>
    <row r="10" spans="1:9">
      <c r="A10">
        <f>MROUND(FreeSpace!A10,25)</f>
        <v>0</v>
      </c>
      <c r="B10" t="e">
        <f>ROUND(Táblázat3[[#This Row],[Érték]],1)</f>
        <v>#VALUE!</v>
      </c>
      <c r="C10" s="29" t="b">
        <v>0</v>
      </c>
      <c r="D10" t="s">
        <v>16</v>
      </c>
      <c r="E10">
        <f>Táblázat26[[#This Row],[Kerekítés]]</f>
        <v>0</v>
      </c>
      <c r="F10" t="str">
        <f>CONCATENATE(Táblázat26[[#This Row],[Táblázat]],Táblázat26[[#This Row],[értéke]])</f>
        <v>Táblázat0</v>
      </c>
      <c r="G10" t="e">
        <f ca="1">VLOOKUP(Táblázat26[[#This Row],[Értékkerekítés]],INDIRECT(Táblázat26[[#This Row],[összefűzve]]),IF(Táblázat26[[#This Row],[Tipon]]=FALSE,2,3),0)</f>
        <v>#VALUE!</v>
      </c>
      <c r="H10" s="24" t="str">
        <f>IF(FreeSpace!H10="Fehér","9966",IF(FreeSpace!H10="Szürke","7035",IF(FreeSpace!H10="Antracit","7500","")))</f>
        <v/>
      </c>
      <c r="I10" s="24" t="e">
        <f ca="1">VLOOKUP(Táblázat26[[#This Row],[keres]],$A$29:$B$37,2,0)</f>
        <v>#VALUE!</v>
      </c>
    </row>
    <row r="11" spans="1:9">
      <c r="A11">
        <f>MROUND(FreeSpace!A11,25)</f>
        <v>0</v>
      </c>
      <c r="B11" t="e">
        <f>ROUND(Táblázat3[[#This Row],[Érték]],1)</f>
        <v>#VALUE!</v>
      </c>
      <c r="C11" s="29" t="b">
        <v>0</v>
      </c>
      <c r="D11" t="s">
        <v>16</v>
      </c>
      <c r="E11">
        <f>Táblázat26[[#This Row],[Kerekítés]]</f>
        <v>0</v>
      </c>
      <c r="F11" t="str">
        <f>CONCATENATE(Táblázat26[[#This Row],[Táblázat]],Táblázat26[[#This Row],[értéke]])</f>
        <v>Táblázat0</v>
      </c>
      <c r="G11" t="e">
        <f ca="1">VLOOKUP(Táblázat26[[#This Row],[Értékkerekítés]],INDIRECT(Táblázat26[[#This Row],[összefűzve]]),IF(Táblázat26[[#This Row],[Tipon]]=FALSE,2,3),0)</f>
        <v>#VALUE!</v>
      </c>
      <c r="H11" s="24" t="str">
        <f>IF(FreeSpace!H11="Fehér","9966",IF(FreeSpace!H11="Szürke","7035",IF(FreeSpace!H11="Antracit","7500","")))</f>
        <v/>
      </c>
      <c r="I11" s="24" t="e">
        <f ca="1">VLOOKUP(Táblázat26[[#This Row],[keres]],$A$29:$B$37,2,0)</f>
        <v>#VALUE!</v>
      </c>
    </row>
    <row r="12" spans="1:9">
      <c r="A12">
        <f>MROUND(FreeSpace!A12,25)</f>
        <v>0</v>
      </c>
      <c r="B12" t="e">
        <f>ROUND(Táblázat3[[#This Row],[Érték]],1)</f>
        <v>#VALUE!</v>
      </c>
      <c r="C12" s="29" t="b">
        <v>0</v>
      </c>
      <c r="D12" t="s">
        <v>16</v>
      </c>
      <c r="E12">
        <f>Táblázat26[[#This Row],[Kerekítés]]</f>
        <v>0</v>
      </c>
      <c r="F12" t="str">
        <f>CONCATENATE(Táblázat26[[#This Row],[Táblázat]],Táblázat26[[#This Row],[értéke]])</f>
        <v>Táblázat0</v>
      </c>
      <c r="G12" t="e">
        <f ca="1">VLOOKUP(Táblázat26[[#This Row],[Értékkerekítés]],INDIRECT(Táblázat26[[#This Row],[összefűzve]]),IF(Táblázat26[[#This Row],[Tipon]]=FALSE,2,3),0)</f>
        <v>#VALUE!</v>
      </c>
      <c r="H12" s="24" t="str">
        <f>IF(FreeSpace!H12="Fehér","9966",IF(FreeSpace!H12="Szürke","7035",IF(FreeSpace!H12="Antracit","7500","")))</f>
        <v/>
      </c>
      <c r="I12" s="24" t="e">
        <f ca="1">VLOOKUP(Táblázat26[[#This Row],[keres]],$A$29:$B$37,2,0)</f>
        <v>#VALUE!</v>
      </c>
    </row>
    <row r="13" spans="1:9">
      <c r="A13">
        <f>MROUND(FreeSpace!A13,25)</f>
        <v>0</v>
      </c>
      <c r="B13" t="e">
        <f>ROUND(Táblázat3[[#This Row],[Érték]],1)</f>
        <v>#VALUE!</v>
      </c>
      <c r="C13" s="29" t="b">
        <v>0</v>
      </c>
      <c r="D13" t="s">
        <v>16</v>
      </c>
      <c r="E13">
        <f>Táblázat26[[#This Row],[Kerekítés]]</f>
        <v>0</v>
      </c>
      <c r="F13" t="str">
        <f>CONCATENATE(Táblázat26[[#This Row],[Táblázat]],Táblázat26[[#This Row],[értéke]])</f>
        <v>Táblázat0</v>
      </c>
      <c r="G13" t="e">
        <f ca="1">VLOOKUP(Táblázat26[[#This Row],[Értékkerekítés]],INDIRECT(Táblázat26[[#This Row],[összefűzve]]),IF(Táblázat26[[#This Row],[Tipon]]=FALSE,2,3),0)</f>
        <v>#VALUE!</v>
      </c>
      <c r="H13" s="24" t="str">
        <f>IF(FreeSpace!H13="Fehér","9966",IF(FreeSpace!H13="Szürke","7035",IF(FreeSpace!H13="Antracit","7500","")))</f>
        <v/>
      </c>
      <c r="I13" s="24" t="e">
        <f ca="1">VLOOKUP(Táblázat26[[#This Row],[keres]],$A$29:$B$37,2,0)</f>
        <v>#VALUE!</v>
      </c>
    </row>
    <row r="14" spans="1:9">
      <c r="A14">
        <f>MROUND(FreeSpace!A14,25)</f>
        <v>0</v>
      </c>
      <c r="B14" t="e">
        <f>ROUND(Táblázat3[[#This Row],[Érték]],1)</f>
        <v>#VALUE!</v>
      </c>
      <c r="C14" s="29" t="b">
        <v>0</v>
      </c>
      <c r="D14" t="s">
        <v>16</v>
      </c>
      <c r="E14">
        <f>Táblázat26[[#This Row],[Kerekítés]]</f>
        <v>0</v>
      </c>
      <c r="F14" t="str">
        <f>CONCATENATE(Táblázat26[[#This Row],[Táblázat]],Táblázat26[[#This Row],[értéke]])</f>
        <v>Táblázat0</v>
      </c>
      <c r="G14" t="e">
        <f ca="1">VLOOKUP(Táblázat26[[#This Row],[Értékkerekítés]],INDIRECT(Táblázat26[[#This Row],[összefűzve]]),IF(Táblázat26[[#This Row],[Tipon]]=FALSE,2,3),0)</f>
        <v>#VALUE!</v>
      </c>
      <c r="H14" s="24" t="str">
        <f>IF(FreeSpace!H14="Fehér","9966",IF(FreeSpace!H14="Szürke","7035",IF(FreeSpace!H14="Antracit","7500","")))</f>
        <v/>
      </c>
      <c r="I14" s="24" t="e">
        <f ca="1">VLOOKUP(Táblázat26[[#This Row],[keres]],$A$29:$B$37,2,0)</f>
        <v>#VALUE!</v>
      </c>
    </row>
    <row r="15" spans="1:9">
      <c r="A15">
        <f>MROUND(FreeSpace!A15,25)</f>
        <v>0</v>
      </c>
      <c r="B15" t="e">
        <f>ROUND(Táblázat3[[#This Row],[Érték]],1)</f>
        <v>#VALUE!</v>
      </c>
      <c r="C15" s="29" t="b">
        <v>0</v>
      </c>
      <c r="D15" t="s">
        <v>16</v>
      </c>
      <c r="E15">
        <f>Táblázat26[[#This Row],[Kerekítés]]</f>
        <v>0</v>
      </c>
      <c r="F15" t="str">
        <f>CONCATENATE(Táblázat26[[#This Row],[Táblázat]],Táblázat26[[#This Row],[értéke]])</f>
        <v>Táblázat0</v>
      </c>
      <c r="G15" t="e">
        <f ca="1">VLOOKUP(Táblázat26[[#This Row],[Értékkerekítés]],INDIRECT(Táblázat26[[#This Row],[összefűzve]]),IF(Táblázat26[[#This Row],[Tipon]]=FALSE,2,3),0)</f>
        <v>#VALUE!</v>
      </c>
      <c r="H15" s="24" t="str">
        <f>IF(FreeSpace!H15="Fehér","9966",IF(FreeSpace!H15="Szürke","7035",IF(FreeSpace!H15="Antracit","7500","")))</f>
        <v/>
      </c>
      <c r="I15" s="24" t="e">
        <f ca="1">VLOOKUP(Táblázat26[[#This Row],[keres]],$A$29:$B$37,2,0)</f>
        <v>#VALUE!</v>
      </c>
    </row>
    <row r="16" spans="1:9">
      <c r="A16">
        <f>MROUND(FreeSpace!A16,25)</f>
        <v>0</v>
      </c>
      <c r="B16" t="e">
        <f>ROUND(Táblázat3[[#This Row],[Érték]],1)</f>
        <v>#VALUE!</v>
      </c>
      <c r="C16" s="29" t="b">
        <v>0</v>
      </c>
      <c r="D16" t="s">
        <v>16</v>
      </c>
      <c r="E16">
        <f>Táblázat26[[#This Row],[Kerekítés]]</f>
        <v>0</v>
      </c>
      <c r="F16" t="str">
        <f>CONCATENATE(Táblázat26[[#This Row],[Táblázat]],Táblázat26[[#This Row],[értéke]])</f>
        <v>Táblázat0</v>
      </c>
      <c r="G16" t="e">
        <f ca="1">VLOOKUP(Táblázat26[[#This Row],[Értékkerekítés]],INDIRECT(Táblázat26[[#This Row],[összefűzve]]),IF(Táblázat26[[#This Row],[Tipon]]=FALSE,2,3),0)</f>
        <v>#VALUE!</v>
      </c>
      <c r="H16" s="24" t="str">
        <f>IF(FreeSpace!H16="Fehér","9966",IF(FreeSpace!H16="Szürke","7035",IF(FreeSpace!H16="Antracit","7500","")))</f>
        <v/>
      </c>
      <c r="I16" s="24" t="e">
        <f ca="1">VLOOKUP(Táblázat26[[#This Row],[keres]],$A$29:$B$37,2,0)</f>
        <v>#VALUE!</v>
      </c>
    </row>
    <row r="17" spans="1:9">
      <c r="A17">
        <f>MROUND(FreeSpace!A17,25)</f>
        <v>0</v>
      </c>
      <c r="B17" t="e">
        <f>ROUND(Táblázat3[[#This Row],[Érték]],1)</f>
        <v>#VALUE!</v>
      </c>
      <c r="C17" s="29" t="b">
        <v>0</v>
      </c>
      <c r="D17" t="s">
        <v>16</v>
      </c>
      <c r="E17">
        <f>Táblázat26[[#This Row],[Kerekítés]]</f>
        <v>0</v>
      </c>
      <c r="F17" t="str">
        <f>CONCATENATE(Táblázat26[[#This Row],[Táblázat]],Táblázat26[[#This Row],[értéke]])</f>
        <v>Táblázat0</v>
      </c>
      <c r="G17" t="e">
        <f ca="1">VLOOKUP(Táblázat26[[#This Row],[Értékkerekítés]],INDIRECT(Táblázat26[[#This Row],[összefűzve]]),IF(Táblázat26[[#This Row],[Tipon]]=FALSE,2,3),0)</f>
        <v>#VALUE!</v>
      </c>
      <c r="H17" s="24" t="str">
        <f>IF(FreeSpace!H17="Fehér","9966",IF(FreeSpace!H17="Szürke","7035",IF(FreeSpace!H17="Antracit","7500","")))</f>
        <v/>
      </c>
      <c r="I17" s="24" t="e">
        <f ca="1">VLOOKUP(Táblázat26[[#This Row],[keres]],$A$29:$B$37,2,0)</f>
        <v>#VALUE!</v>
      </c>
    </row>
    <row r="18" spans="1:9">
      <c r="A18">
        <f>MROUND(FreeSpace!A18,25)</f>
        <v>0</v>
      </c>
      <c r="B18" t="e">
        <f>ROUND(Táblázat3[[#This Row],[Érték]],1)</f>
        <v>#VALUE!</v>
      </c>
      <c r="C18" s="29" t="b">
        <v>0</v>
      </c>
      <c r="D18" t="s">
        <v>16</v>
      </c>
      <c r="E18">
        <f>Táblázat26[[#This Row],[Kerekítés]]</f>
        <v>0</v>
      </c>
      <c r="F18" t="str">
        <f>CONCATENATE(Táblázat26[[#This Row],[Táblázat]],Táblázat26[[#This Row],[értéke]])</f>
        <v>Táblázat0</v>
      </c>
      <c r="G18" t="e">
        <f ca="1">VLOOKUP(Táblázat26[[#This Row],[Értékkerekítés]],INDIRECT(Táblázat26[[#This Row],[összefűzve]]),IF(Táblázat26[[#This Row],[Tipon]]=FALSE,2,3),0)</f>
        <v>#VALUE!</v>
      </c>
      <c r="H18" s="24" t="str">
        <f>IF(FreeSpace!H18="Fehér","9966",IF(FreeSpace!H18="Szürke","7035",IF(FreeSpace!H18="Antracit","7500","")))</f>
        <v/>
      </c>
      <c r="I18" s="24" t="e">
        <f ca="1">VLOOKUP(Táblázat26[[#This Row],[keres]],$A$29:$B$37,2,0)</f>
        <v>#VALUE!</v>
      </c>
    </row>
    <row r="19" spans="1:9">
      <c r="A19">
        <f>MROUND(FreeSpace!A19,25)</f>
        <v>0</v>
      </c>
      <c r="B19" t="e">
        <f>ROUND(Táblázat3[[#This Row],[Érték]],1)</f>
        <v>#VALUE!</v>
      </c>
      <c r="C19" s="29" t="b">
        <v>0</v>
      </c>
      <c r="D19" t="s">
        <v>16</v>
      </c>
      <c r="E19">
        <f>Táblázat26[[#This Row],[Kerekítés]]</f>
        <v>0</v>
      </c>
      <c r="F19" t="str">
        <f>CONCATENATE(Táblázat26[[#This Row],[Táblázat]],Táblázat26[[#This Row],[értéke]])</f>
        <v>Táblázat0</v>
      </c>
      <c r="G19" t="e">
        <f ca="1">VLOOKUP(Táblázat26[[#This Row],[Értékkerekítés]],INDIRECT(Táblázat26[[#This Row],[összefűzve]]),IF(Táblázat26[[#This Row],[Tipon]]=FALSE,2,3),0)</f>
        <v>#VALUE!</v>
      </c>
      <c r="H19" s="24" t="str">
        <f>IF(FreeSpace!H19="Fehér","9966",IF(FreeSpace!H19="Szürke","7035",IF(FreeSpace!H19="Antracit","7500","")))</f>
        <v/>
      </c>
      <c r="I19" s="24" t="e">
        <f ca="1">VLOOKUP(Táblázat26[[#This Row],[keres]],$A$29:$B$37,2,0)</f>
        <v>#VALUE!</v>
      </c>
    </row>
    <row r="20" spans="1:9">
      <c r="A20">
        <f>MROUND(FreeSpace!A20,25)</f>
        <v>0</v>
      </c>
      <c r="B20" t="e">
        <f>ROUND(Táblázat3[[#This Row],[Érték]],1)</f>
        <v>#VALUE!</v>
      </c>
      <c r="C20" s="29" t="b">
        <v>0</v>
      </c>
      <c r="D20" t="s">
        <v>16</v>
      </c>
      <c r="E20">
        <f>Táblázat26[[#This Row],[Kerekítés]]</f>
        <v>0</v>
      </c>
      <c r="F20" t="str">
        <f>CONCATENATE(Táblázat26[[#This Row],[Táblázat]],Táblázat26[[#This Row],[értéke]])</f>
        <v>Táblázat0</v>
      </c>
      <c r="G20" t="e">
        <f ca="1">VLOOKUP(Táblázat26[[#This Row],[Értékkerekítés]],INDIRECT(Táblázat26[[#This Row],[összefűzve]]),IF(Táblázat26[[#This Row],[Tipon]]=FALSE,2,3),0)</f>
        <v>#VALUE!</v>
      </c>
      <c r="H20" s="24" t="str">
        <f>IF(FreeSpace!H20="Fehér","9966",IF(FreeSpace!H20="Szürke","7035",IF(FreeSpace!H20="Antracit","7500","")))</f>
        <v/>
      </c>
      <c r="I20" s="24" t="e">
        <f ca="1">VLOOKUP(Táblázat26[[#This Row],[keres]],$A$29:$B$37,2,0)</f>
        <v>#VALUE!</v>
      </c>
    </row>
    <row r="21" spans="1:9">
      <c r="A21">
        <f>MROUND(FreeSpace!A21,25)</f>
        <v>0</v>
      </c>
      <c r="B21" t="e">
        <f>ROUND(Táblázat3[[#This Row],[Érték]],1)</f>
        <v>#VALUE!</v>
      </c>
      <c r="C21" s="29" t="b">
        <v>0</v>
      </c>
      <c r="D21" t="s">
        <v>16</v>
      </c>
      <c r="E21">
        <f>Táblázat26[[#This Row],[Kerekítés]]</f>
        <v>0</v>
      </c>
      <c r="F21" t="str">
        <f>CONCATENATE(Táblázat26[[#This Row],[Táblázat]],Táblázat26[[#This Row],[értéke]])</f>
        <v>Táblázat0</v>
      </c>
      <c r="G21" t="e">
        <f ca="1">VLOOKUP(Táblázat26[[#This Row],[Értékkerekítés]],INDIRECT(Táblázat26[[#This Row],[összefűzve]]),IF(Táblázat26[[#This Row],[Tipon]]=FALSE,2,3),0)</f>
        <v>#VALUE!</v>
      </c>
      <c r="H21" s="24" t="str">
        <f>IF(FreeSpace!H21="Fehér","9966",IF(FreeSpace!H21="Szürke","7035",IF(FreeSpace!H21="Antracit","7500","")))</f>
        <v/>
      </c>
      <c r="I21" s="24" t="e">
        <f ca="1">VLOOKUP(Táblázat26[[#This Row],[keres]],$A$29:$B$37,2,0)</f>
        <v>#VALUE!</v>
      </c>
    </row>
    <row r="22" spans="1:9">
      <c r="A22">
        <f>MROUND(FreeSpace!A22,25)</f>
        <v>0</v>
      </c>
      <c r="B22" t="e">
        <f>ROUND(Táblázat3[[#This Row],[Érték]],1)</f>
        <v>#VALUE!</v>
      </c>
      <c r="C22" s="29" t="b">
        <v>0</v>
      </c>
      <c r="D22" t="s">
        <v>16</v>
      </c>
      <c r="E22">
        <f>Táblázat26[[#This Row],[Kerekítés]]</f>
        <v>0</v>
      </c>
      <c r="F22" t="str">
        <f>CONCATENATE(Táblázat26[[#This Row],[Táblázat]],Táblázat26[[#This Row],[értéke]])</f>
        <v>Táblázat0</v>
      </c>
      <c r="G22" t="e">
        <f ca="1">VLOOKUP(Táblázat26[[#This Row],[Értékkerekítés]],INDIRECT(Táblázat26[[#This Row],[összefűzve]]),IF(Táblázat26[[#This Row],[Tipon]]=FALSE,2,3),0)</f>
        <v>#VALUE!</v>
      </c>
      <c r="H22" s="24" t="str">
        <f>IF(FreeSpace!H22="Fehér","9966",IF(FreeSpace!H22="Szürke","7035",IF(FreeSpace!H22="Antracit","7500","")))</f>
        <v/>
      </c>
      <c r="I22" s="24" t="e">
        <f ca="1">VLOOKUP(Táblázat26[[#This Row],[keres]],$A$29:$B$37,2,0)</f>
        <v>#VALUE!</v>
      </c>
    </row>
    <row r="23" spans="1:9">
      <c r="A23">
        <f>MROUND(FreeSpace!A23,25)</f>
        <v>0</v>
      </c>
      <c r="B23" t="e">
        <f>ROUND(Táblázat3[[#This Row],[Érték]],1)</f>
        <v>#VALUE!</v>
      </c>
      <c r="C23" s="29" t="b">
        <v>0</v>
      </c>
      <c r="D23" t="s">
        <v>16</v>
      </c>
      <c r="E23">
        <f>Táblázat26[[#This Row],[Kerekítés]]</f>
        <v>0</v>
      </c>
      <c r="F23" t="str">
        <f>CONCATENATE(Táblázat26[[#This Row],[Táblázat]],Táblázat26[[#This Row],[értéke]])</f>
        <v>Táblázat0</v>
      </c>
      <c r="G23" t="e">
        <f ca="1">VLOOKUP(Táblázat26[[#This Row],[Értékkerekítés]],INDIRECT(Táblázat26[[#This Row],[összefűzve]]),IF(Táblázat26[[#This Row],[Tipon]]=FALSE,2,3),0)</f>
        <v>#VALUE!</v>
      </c>
      <c r="H23" s="24" t="str">
        <f>IF(FreeSpace!H23="Fehér","9966",IF(FreeSpace!H23="Szürke","7035",IF(FreeSpace!H23="Antracit","7500","")))</f>
        <v/>
      </c>
      <c r="I23" s="24" t="e">
        <f ca="1">VLOOKUP(Táblázat26[[#This Row],[keres]],$A$29:$B$37,2,0)</f>
        <v>#VALUE!</v>
      </c>
    </row>
    <row r="24" spans="1:9">
      <c r="A24">
        <f>MROUND(FreeSpace!A24,25)</f>
        <v>0</v>
      </c>
      <c r="B24" t="e">
        <f>ROUND(Táblázat3[[#This Row],[Érték]],1)</f>
        <v>#VALUE!</v>
      </c>
      <c r="C24" s="29" t="b">
        <v>0</v>
      </c>
      <c r="D24" t="s">
        <v>16</v>
      </c>
      <c r="E24">
        <f>Táblázat26[[#This Row],[Kerekítés]]</f>
        <v>0</v>
      </c>
      <c r="F24" t="str">
        <f>CONCATENATE(Táblázat26[[#This Row],[Táblázat]],Táblázat26[[#This Row],[értéke]])</f>
        <v>Táblázat0</v>
      </c>
      <c r="G24" t="e">
        <f ca="1">VLOOKUP(Táblázat26[[#This Row],[Értékkerekítés]],INDIRECT(Táblázat26[[#This Row],[összefűzve]]),IF(Táblázat26[[#This Row],[Tipon]]=FALSE,2,3),0)</f>
        <v>#VALUE!</v>
      </c>
      <c r="H24" s="24" t="str">
        <f>IF(FreeSpace!H24="Fehér","9966",IF(FreeSpace!H24="Szürke","7035",IF(FreeSpace!H24="Antracit","7500","")))</f>
        <v/>
      </c>
      <c r="I24" s="24" t="e">
        <f ca="1">VLOOKUP(Táblázat26[[#This Row],[keres]],$A$29:$B$37,2,0)</f>
        <v>#VALUE!</v>
      </c>
    </row>
    <row r="25" spans="1:9">
      <c r="A25">
        <f>MROUND(FreeSpace!A25,25)</f>
        <v>0</v>
      </c>
      <c r="B25" t="e">
        <f>ROUND(Táblázat3[[#This Row],[Érték]],1)</f>
        <v>#VALUE!</v>
      </c>
      <c r="C25" s="29" t="b">
        <v>0</v>
      </c>
      <c r="D25" t="s">
        <v>16</v>
      </c>
      <c r="E25">
        <f>Táblázat26[[#This Row],[Kerekítés]]</f>
        <v>0</v>
      </c>
      <c r="F25" t="str">
        <f>CONCATENATE(Táblázat26[[#This Row],[Táblázat]],Táblázat26[[#This Row],[értéke]])</f>
        <v>Táblázat0</v>
      </c>
      <c r="G25" t="e">
        <f ca="1">VLOOKUP(Táblázat26[[#This Row],[Értékkerekítés]],INDIRECT(Táblázat26[[#This Row],[összefűzve]]),IF(Táblázat26[[#This Row],[Tipon]]=FALSE,2,3),0)</f>
        <v>#VALUE!</v>
      </c>
      <c r="H25" s="24" t="str">
        <f>IF(FreeSpace!H25="Fehér","9966",IF(FreeSpace!H25="Szürke","7035",IF(FreeSpace!H25="Antracit","7500","")))</f>
        <v/>
      </c>
      <c r="I25" s="24" t="e">
        <f ca="1">VLOOKUP(Táblázat26[[#This Row],[keres]],$A$29:$B$37,2,0)</f>
        <v>#VALUE!</v>
      </c>
    </row>
    <row r="26" spans="1:9">
      <c r="A26">
        <f>MROUND(FreeSpace!A26,25)</f>
        <v>0</v>
      </c>
      <c r="B26" t="e">
        <f>ROUND(Táblázat3[[#This Row],[Érték]],1)</f>
        <v>#VALUE!</v>
      </c>
      <c r="C26" s="29" t="b">
        <v>0</v>
      </c>
      <c r="D26" t="s">
        <v>16</v>
      </c>
      <c r="E26">
        <f>Táblázat26[[#This Row],[Kerekítés]]</f>
        <v>0</v>
      </c>
      <c r="F26" t="str">
        <f>CONCATENATE(Táblázat26[[#This Row],[Táblázat]],Táblázat26[[#This Row],[értéke]])</f>
        <v>Táblázat0</v>
      </c>
      <c r="G26" t="e">
        <f ca="1">VLOOKUP(Táblázat26[[#This Row],[Értékkerekítés]],INDIRECT(Táblázat26[[#This Row],[összefűzve]]),IF(Táblázat26[[#This Row],[Tipon]]=FALSE,2,3),0)</f>
        <v>#VALUE!</v>
      </c>
      <c r="H26" s="24" t="str">
        <f>IF(FreeSpace!H26="Fehér","9966",IF(FreeSpace!H26="Szürke","7035",IF(FreeSpace!H26="Antracit","7500","")))</f>
        <v/>
      </c>
      <c r="I26" s="24" t="e">
        <f ca="1">VLOOKUP(Táblázat26[[#This Row],[keres]],$A$29:$B$37,2,0)</f>
        <v>#VALUE!</v>
      </c>
    </row>
    <row r="27" spans="1:9">
      <c r="A27">
        <f>MROUND(FreeSpace!A27,25)</f>
        <v>0</v>
      </c>
      <c r="B27" t="e">
        <f>ROUND(Táblázat3[[#This Row],[Érték]],1)</f>
        <v>#VALUE!</v>
      </c>
      <c r="C27" s="29" t="b">
        <v>0</v>
      </c>
      <c r="D27" t="s">
        <v>16</v>
      </c>
      <c r="E27">
        <f>Táblázat26[[#This Row],[Kerekítés]]</f>
        <v>0</v>
      </c>
      <c r="F27" t="str">
        <f>CONCATENATE(Táblázat26[[#This Row],[Táblázat]],Táblázat26[[#This Row],[értéke]])</f>
        <v>Táblázat0</v>
      </c>
      <c r="G27" t="e">
        <f ca="1">VLOOKUP(Táblázat26[[#This Row],[Értékkerekítés]],INDIRECT(Táblázat26[[#This Row],[összefűzve]]),IF(Táblázat26[[#This Row],[Tipon]]=FALSE,2,3),0)</f>
        <v>#VALUE!</v>
      </c>
      <c r="H27" s="24" t="str">
        <f>IF(FreeSpace!H27="Fehér","9966",IF(FreeSpace!H27="Szürke","7035",IF(FreeSpace!H27="Antracit","7500","")))</f>
        <v/>
      </c>
      <c r="I27" s="24" t="e">
        <f ca="1">VLOOKUP(Táblázat26[[#This Row],[keres]],$A$29:$B$37,2,0)</f>
        <v>#VALUE!</v>
      </c>
    </row>
    <row r="29" spans="1:9">
      <c r="A29">
        <v>272234</v>
      </c>
      <c r="B29" t="s">
        <v>19</v>
      </c>
    </row>
    <row r="30" spans="1:9">
      <c r="A30" s="24">
        <v>272235</v>
      </c>
      <c r="B30" t="s">
        <v>20</v>
      </c>
    </row>
    <row r="31" spans="1:9">
      <c r="A31">
        <v>272236</v>
      </c>
      <c r="B31" t="s">
        <v>21</v>
      </c>
    </row>
    <row r="32" spans="1:9">
      <c r="A32" s="24">
        <v>272237</v>
      </c>
      <c r="B32" t="s">
        <v>22</v>
      </c>
    </row>
    <row r="33" spans="1:2">
      <c r="A33">
        <v>272238</v>
      </c>
      <c r="B33" t="s">
        <v>23</v>
      </c>
    </row>
    <row r="34" spans="1:2">
      <c r="A34" s="24">
        <v>272243</v>
      </c>
      <c r="B34" t="s">
        <v>24</v>
      </c>
    </row>
    <row r="35" spans="1:2">
      <c r="A35" s="24">
        <v>272244</v>
      </c>
      <c r="B35" t="s">
        <v>25</v>
      </c>
    </row>
    <row r="36" spans="1:2">
      <c r="A36" s="24">
        <v>272245</v>
      </c>
      <c r="B36" t="s">
        <v>26</v>
      </c>
    </row>
    <row r="37" spans="1:2">
      <c r="A37" s="24">
        <v>272246</v>
      </c>
      <c r="B37" t="s">
        <v>27</v>
      </c>
    </row>
    <row r="38" spans="1:2">
      <c r="A38" s="24"/>
    </row>
    <row r="39" spans="1:2">
      <c r="A39" s="24"/>
    </row>
    <row r="40" spans="1:2">
      <c r="A40" s="24"/>
    </row>
    <row r="41" spans="1:2">
      <c r="A41" s="24"/>
    </row>
    <row r="42" spans="1:2">
      <c r="A42" s="24"/>
    </row>
    <row r="43" spans="1:2">
      <c r="A43" s="24"/>
    </row>
    <row r="44" spans="1:2">
      <c r="A44" s="24"/>
    </row>
    <row r="45" spans="1:2">
      <c r="A45" s="24"/>
    </row>
    <row r="46" spans="1:2">
      <c r="A46" s="24"/>
    </row>
    <row r="47" spans="1:2">
      <c r="A47" s="24"/>
    </row>
    <row r="48" spans="1:2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4"/>
    </row>
    <row r="53" spans="1:1">
      <c r="A53" s="24"/>
    </row>
    <row r="54" spans="1:1">
      <c r="A54" s="23"/>
    </row>
  </sheetData>
  <sheetProtection password="B2D2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2:BS171"/>
  <sheetViews>
    <sheetView workbookViewId="0">
      <selection activeCell="A2" sqref="A2"/>
    </sheetView>
  </sheetViews>
  <sheetFormatPr defaultRowHeight="15"/>
  <cols>
    <col min="1" max="1" width="9.140625" style="6"/>
    <col min="2" max="2" width="11.28515625" style="6" customWidth="1"/>
    <col min="3" max="3" width="18.42578125" style="6" customWidth="1"/>
    <col min="5" max="5" width="9.5703125" style="6" customWidth="1"/>
    <col min="6" max="6" width="11.28515625" style="6" customWidth="1"/>
    <col min="7" max="7" width="18.42578125" style="6" customWidth="1"/>
    <col min="9" max="9" width="9.140625" style="6"/>
    <col min="10" max="10" width="11.28515625" style="6" customWidth="1"/>
    <col min="11" max="11" width="18.42578125" style="6" customWidth="1"/>
    <col min="13" max="13" width="9.140625" style="6"/>
    <col min="14" max="14" width="11.28515625" style="6" customWidth="1"/>
    <col min="15" max="15" width="18.42578125" style="6" customWidth="1"/>
    <col min="16" max="16" width="12.85546875" customWidth="1"/>
    <col min="17" max="17" width="9.140625" style="6"/>
    <col min="18" max="18" width="11.28515625" style="6" customWidth="1"/>
    <col min="19" max="19" width="18.42578125" style="6" customWidth="1"/>
    <col min="21" max="21" width="9.140625" style="6"/>
    <col min="22" max="22" width="11.28515625" style="6" customWidth="1"/>
    <col min="23" max="23" width="18.42578125" style="6" customWidth="1"/>
    <col min="25" max="25" width="9.140625" style="6"/>
    <col min="26" max="26" width="11.28515625" style="6" customWidth="1"/>
    <col min="27" max="27" width="18.42578125" style="6" customWidth="1"/>
    <col min="29" max="29" width="9.140625" style="6"/>
    <col min="30" max="30" width="11.28515625" style="6" customWidth="1"/>
    <col min="31" max="31" width="18.42578125" style="6" customWidth="1"/>
    <col min="33" max="33" width="9.140625" style="6"/>
    <col min="34" max="34" width="11.28515625" style="6" customWidth="1"/>
    <col min="35" max="35" width="18.42578125" style="6" customWidth="1"/>
    <col min="37" max="37" width="9.140625" style="6"/>
    <col min="38" max="38" width="11.28515625" style="6" customWidth="1"/>
    <col min="39" max="39" width="18.42578125" style="6" customWidth="1"/>
    <col min="41" max="41" width="9.140625" style="6"/>
    <col min="42" max="42" width="11.28515625" style="6" customWidth="1"/>
    <col min="43" max="43" width="18.42578125" style="6" customWidth="1"/>
    <col min="46" max="46" width="11.28515625" customWidth="1"/>
    <col min="47" max="47" width="18.42578125" customWidth="1"/>
    <col min="49" max="49" width="9.140625" style="6"/>
    <col min="50" max="50" width="11.28515625" style="6" customWidth="1"/>
    <col min="51" max="51" width="18.42578125" style="6" customWidth="1"/>
    <col min="53" max="53" width="9.140625" style="6"/>
    <col min="54" max="54" width="11.28515625" style="6" customWidth="1"/>
    <col min="55" max="55" width="18.42578125" style="6" customWidth="1"/>
    <col min="57" max="57" width="9.140625" style="6"/>
    <col min="58" max="58" width="11.28515625" style="6" customWidth="1"/>
    <col min="59" max="59" width="18.42578125" style="6" customWidth="1"/>
    <col min="61" max="61" width="9.140625" style="6"/>
    <col min="62" max="62" width="11.28515625" style="6" customWidth="1"/>
    <col min="63" max="63" width="18.42578125" style="6" customWidth="1"/>
    <col min="65" max="65" width="9.140625" style="6"/>
    <col min="66" max="66" width="11.28515625" style="6" customWidth="1"/>
    <col min="67" max="67" width="18.42578125" style="6" customWidth="1"/>
    <col min="69" max="69" width="9.140625" style="6"/>
    <col min="70" max="70" width="11.28515625" style="6" customWidth="1"/>
    <col min="71" max="71" width="18.42578125" style="6" customWidth="1"/>
  </cols>
  <sheetData>
    <row r="2" spans="1:71">
      <c r="A2" s="6" t="s">
        <v>0</v>
      </c>
      <c r="B2" s="6" t="s">
        <v>7</v>
      </c>
      <c r="C2" s="6" t="s">
        <v>8</v>
      </c>
      <c r="E2" s="12" t="s">
        <v>0</v>
      </c>
      <c r="F2" s="12" t="s">
        <v>7</v>
      </c>
      <c r="G2" s="12" t="s">
        <v>8</v>
      </c>
      <c r="I2" s="6" t="s">
        <v>0</v>
      </c>
      <c r="J2" s="6" t="s">
        <v>7</v>
      </c>
      <c r="K2" s="6" t="s">
        <v>8</v>
      </c>
      <c r="M2" s="6" t="s">
        <v>0</v>
      </c>
      <c r="N2" s="6" t="s">
        <v>7</v>
      </c>
      <c r="O2" s="6" t="s">
        <v>8</v>
      </c>
      <c r="Q2" s="6" t="s">
        <v>0</v>
      </c>
      <c r="R2" s="6" t="s">
        <v>7</v>
      </c>
      <c r="S2" s="6" t="s">
        <v>8</v>
      </c>
      <c r="U2" s="6" t="s">
        <v>0</v>
      </c>
      <c r="V2" s="6" t="s">
        <v>7</v>
      </c>
      <c r="W2" s="6" t="s">
        <v>8</v>
      </c>
      <c r="Y2" s="6" t="s">
        <v>0</v>
      </c>
      <c r="Z2" s="6" t="s">
        <v>7</v>
      </c>
      <c r="AA2" s="6" t="s">
        <v>8</v>
      </c>
      <c r="AC2" s="6" t="s">
        <v>0</v>
      </c>
      <c r="AD2" s="6" t="s">
        <v>7</v>
      </c>
      <c r="AE2" s="6" t="s">
        <v>8</v>
      </c>
      <c r="AG2" s="6" t="s">
        <v>0</v>
      </c>
      <c r="AH2" s="6" t="s">
        <v>7</v>
      </c>
      <c r="AI2" s="6" t="s">
        <v>8</v>
      </c>
      <c r="AK2" s="6" t="s">
        <v>0</v>
      </c>
      <c r="AL2" s="6" t="s">
        <v>7</v>
      </c>
      <c r="AM2" s="6" t="s">
        <v>8</v>
      </c>
      <c r="AO2" s="6" t="s">
        <v>0</v>
      </c>
      <c r="AP2" s="6" t="s">
        <v>7</v>
      </c>
      <c r="AQ2" s="6" t="s">
        <v>8</v>
      </c>
      <c r="AS2" s="6" t="s">
        <v>0</v>
      </c>
      <c r="AT2" s="6" t="s">
        <v>7</v>
      </c>
      <c r="AU2" s="6" t="s">
        <v>8</v>
      </c>
      <c r="AW2" s="6" t="s">
        <v>0</v>
      </c>
      <c r="AX2" s="6" t="s">
        <v>7</v>
      </c>
      <c r="AY2" s="6" t="s">
        <v>8</v>
      </c>
      <c r="BA2" s="6" t="s">
        <v>0</v>
      </c>
      <c r="BB2" s="6" t="s">
        <v>7</v>
      </c>
      <c r="BC2" s="6" t="s">
        <v>8</v>
      </c>
      <c r="BE2" s="6" t="s">
        <v>0</v>
      </c>
      <c r="BF2" s="6" t="s">
        <v>7</v>
      </c>
      <c r="BG2" s="6" t="s">
        <v>8</v>
      </c>
      <c r="BI2" s="6" t="s">
        <v>0</v>
      </c>
      <c r="BJ2" s="6" t="s">
        <v>7</v>
      </c>
      <c r="BK2" s="6" t="s">
        <v>8</v>
      </c>
      <c r="BM2" s="6" t="s">
        <v>0</v>
      </c>
      <c r="BN2" s="6" t="s">
        <v>7</v>
      </c>
      <c r="BO2" s="6" t="s">
        <v>8</v>
      </c>
      <c r="BQ2" s="6" t="s">
        <v>0</v>
      </c>
      <c r="BR2" s="6" t="s">
        <v>7</v>
      </c>
      <c r="BS2" s="6" t="s">
        <v>8</v>
      </c>
    </row>
    <row r="3" spans="1:71">
      <c r="A3" s="6">
        <v>2.2999999999999998</v>
      </c>
      <c r="B3" s="6">
        <v>272234</v>
      </c>
      <c r="C3" s="6">
        <v>272243</v>
      </c>
      <c r="E3" s="6">
        <v>1.9</v>
      </c>
      <c r="F3" s="8">
        <v>272234</v>
      </c>
      <c r="G3" s="8">
        <v>272243</v>
      </c>
      <c r="I3" s="6">
        <v>1.9</v>
      </c>
      <c r="J3" s="6">
        <v>272234</v>
      </c>
      <c r="K3" s="6">
        <v>272243</v>
      </c>
      <c r="M3" s="6">
        <v>1.7</v>
      </c>
      <c r="N3" s="6">
        <v>272234</v>
      </c>
      <c r="O3" s="6">
        <v>272243</v>
      </c>
      <c r="Q3" s="6">
        <v>1.6</v>
      </c>
      <c r="R3" s="6">
        <v>272234</v>
      </c>
      <c r="S3" s="6">
        <v>272243</v>
      </c>
      <c r="U3" s="6">
        <v>1.5</v>
      </c>
      <c r="V3" s="6">
        <v>272234</v>
      </c>
      <c r="W3" s="6">
        <v>272243</v>
      </c>
      <c r="Y3" s="6">
        <v>1.3</v>
      </c>
      <c r="Z3" s="6">
        <v>272234</v>
      </c>
      <c r="AA3" s="6">
        <v>272243</v>
      </c>
      <c r="AC3" s="6">
        <v>1.2</v>
      </c>
      <c r="AD3" s="6">
        <v>272234</v>
      </c>
      <c r="AE3" s="6">
        <v>272243</v>
      </c>
      <c r="AG3" s="6">
        <v>1.1000000000000001</v>
      </c>
      <c r="AH3" s="6">
        <v>272234</v>
      </c>
      <c r="AI3" s="6">
        <v>272243</v>
      </c>
      <c r="AK3" s="6">
        <v>1</v>
      </c>
      <c r="AL3" s="6">
        <v>272234</v>
      </c>
      <c r="AM3" s="6">
        <v>272243</v>
      </c>
      <c r="AO3" s="6">
        <v>1</v>
      </c>
      <c r="AP3" s="6">
        <v>272234</v>
      </c>
      <c r="AQ3" s="6">
        <v>272243</v>
      </c>
      <c r="AS3" s="6">
        <v>0.9</v>
      </c>
      <c r="AT3" s="6">
        <v>272234</v>
      </c>
      <c r="AU3" s="6">
        <v>272243</v>
      </c>
      <c r="AW3" s="6">
        <v>0.9</v>
      </c>
      <c r="AX3" s="6">
        <v>272234</v>
      </c>
      <c r="AY3" s="6">
        <v>272243</v>
      </c>
      <c r="BA3" s="6">
        <v>0.8</v>
      </c>
      <c r="BB3" s="6">
        <v>272234</v>
      </c>
      <c r="BC3" s="6">
        <v>272243</v>
      </c>
      <c r="BE3" s="6">
        <v>0.8</v>
      </c>
      <c r="BF3" s="6">
        <v>272234</v>
      </c>
      <c r="BG3" s="6">
        <v>272243</v>
      </c>
      <c r="BI3" s="6">
        <v>0.8</v>
      </c>
      <c r="BJ3" s="6">
        <v>272234</v>
      </c>
      <c r="BK3" s="6">
        <v>272243</v>
      </c>
      <c r="BM3" s="6">
        <v>0.7</v>
      </c>
      <c r="BN3" s="6">
        <v>272234</v>
      </c>
      <c r="BO3" s="6">
        <v>272243</v>
      </c>
      <c r="BQ3" s="6">
        <v>0.7</v>
      </c>
      <c r="BR3" s="6">
        <v>272234</v>
      </c>
      <c r="BS3" s="6">
        <v>272243</v>
      </c>
    </row>
    <row r="4" spans="1:71">
      <c r="A4" s="6">
        <v>2.4</v>
      </c>
      <c r="B4" s="6">
        <v>272234</v>
      </c>
      <c r="C4" s="6">
        <v>272243</v>
      </c>
      <c r="E4" s="6">
        <v>2</v>
      </c>
      <c r="F4" s="8">
        <v>272234</v>
      </c>
      <c r="G4" s="9">
        <v>272243</v>
      </c>
      <c r="I4" s="6">
        <v>2</v>
      </c>
      <c r="J4" s="6">
        <v>272234</v>
      </c>
      <c r="K4" s="6">
        <v>272243</v>
      </c>
      <c r="M4" s="6">
        <v>1.8</v>
      </c>
      <c r="N4" s="6">
        <v>272234</v>
      </c>
      <c r="O4" s="7">
        <v>272243</v>
      </c>
      <c r="P4" s="7"/>
      <c r="Q4" s="6">
        <v>1.7</v>
      </c>
      <c r="R4" s="6">
        <v>272234</v>
      </c>
      <c r="S4" s="6">
        <v>272243</v>
      </c>
      <c r="U4" s="6">
        <v>1.6</v>
      </c>
      <c r="V4" s="6">
        <v>272234</v>
      </c>
      <c r="W4" s="6">
        <v>272243</v>
      </c>
      <c r="Y4" s="6">
        <v>1.4</v>
      </c>
      <c r="Z4" s="6">
        <v>272234</v>
      </c>
      <c r="AA4" s="6">
        <v>272243</v>
      </c>
      <c r="AC4" s="6">
        <v>1.3</v>
      </c>
      <c r="AD4" s="6">
        <v>272234</v>
      </c>
      <c r="AE4" s="6">
        <v>272243</v>
      </c>
      <c r="AG4" s="6">
        <v>1.2</v>
      </c>
      <c r="AH4" s="6">
        <v>272234</v>
      </c>
      <c r="AI4" s="6">
        <v>272243</v>
      </c>
      <c r="AK4" s="6">
        <v>1.1000000000000001</v>
      </c>
      <c r="AL4" s="6">
        <v>272234</v>
      </c>
      <c r="AM4" s="6">
        <v>272243</v>
      </c>
      <c r="AO4" s="6">
        <v>1.1000000000000001</v>
      </c>
      <c r="AP4" s="6">
        <v>272234</v>
      </c>
      <c r="AQ4" s="6">
        <v>272243</v>
      </c>
      <c r="AS4" s="6">
        <v>1</v>
      </c>
      <c r="AT4" s="6">
        <v>272234</v>
      </c>
      <c r="AU4" s="6">
        <v>272243</v>
      </c>
      <c r="AW4" s="6">
        <v>1</v>
      </c>
      <c r="AX4" s="6">
        <v>272234</v>
      </c>
      <c r="AY4" s="6">
        <v>272243</v>
      </c>
      <c r="BA4" s="6">
        <v>0.9</v>
      </c>
      <c r="BB4" s="6">
        <v>272234</v>
      </c>
      <c r="BC4" s="6">
        <v>272243</v>
      </c>
      <c r="BE4" s="6">
        <v>0.9</v>
      </c>
      <c r="BF4" s="6">
        <v>272234</v>
      </c>
      <c r="BG4" s="6">
        <v>272243</v>
      </c>
      <c r="BI4" s="6">
        <v>0.9</v>
      </c>
      <c r="BJ4" s="6">
        <v>272234</v>
      </c>
      <c r="BK4" s="6">
        <v>272243</v>
      </c>
      <c r="BM4" s="6">
        <v>0.8</v>
      </c>
      <c r="BN4" s="6">
        <v>272234</v>
      </c>
      <c r="BO4" s="6">
        <v>272243</v>
      </c>
      <c r="BQ4" s="6">
        <v>0.8</v>
      </c>
      <c r="BR4" s="6">
        <v>272234</v>
      </c>
      <c r="BS4" s="6">
        <v>272243</v>
      </c>
    </row>
    <row r="5" spans="1:71">
      <c r="A5" s="6">
        <v>2.5</v>
      </c>
      <c r="B5" s="6">
        <v>272234</v>
      </c>
      <c r="C5" s="6">
        <v>272243</v>
      </c>
      <c r="E5" s="6">
        <v>2.1</v>
      </c>
      <c r="F5" s="8">
        <v>272234</v>
      </c>
      <c r="G5" s="8">
        <v>272243</v>
      </c>
      <c r="I5" s="6">
        <v>2.1</v>
      </c>
      <c r="J5" s="6">
        <v>272234</v>
      </c>
      <c r="K5" s="6">
        <v>272243</v>
      </c>
      <c r="M5" s="6">
        <v>1.9</v>
      </c>
      <c r="N5" s="6">
        <v>272234</v>
      </c>
      <c r="O5" s="6">
        <v>272243</v>
      </c>
      <c r="Q5" s="6">
        <v>1.8</v>
      </c>
      <c r="R5" s="6">
        <v>272234</v>
      </c>
      <c r="S5" s="6">
        <v>272243</v>
      </c>
      <c r="U5" s="6">
        <v>1.7</v>
      </c>
      <c r="V5" s="6">
        <v>272234</v>
      </c>
      <c r="W5" s="6">
        <v>272243</v>
      </c>
      <c r="Y5" s="6">
        <v>1.5</v>
      </c>
      <c r="Z5" s="6">
        <v>272234</v>
      </c>
      <c r="AA5" s="6">
        <v>272243</v>
      </c>
      <c r="AC5" s="6">
        <v>1.4</v>
      </c>
      <c r="AD5" s="6">
        <v>272234</v>
      </c>
      <c r="AE5" s="6">
        <v>272243</v>
      </c>
      <c r="AG5" s="6">
        <v>1.3</v>
      </c>
      <c r="AH5" s="6">
        <v>272234</v>
      </c>
      <c r="AI5" s="6">
        <v>272243</v>
      </c>
      <c r="AK5" s="6">
        <v>1.2</v>
      </c>
      <c r="AL5" s="6">
        <v>272234</v>
      </c>
      <c r="AM5" s="6">
        <v>272243</v>
      </c>
      <c r="AO5" s="6">
        <v>1.2</v>
      </c>
      <c r="AP5" s="6">
        <v>272234</v>
      </c>
      <c r="AQ5" s="6">
        <v>272243</v>
      </c>
      <c r="AS5" s="6">
        <v>1.1000000000000001</v>
      </c>
      <c r="AT5" s="6">
        <v>272234</v>
      </c>
      <c r="AU5" s="6">
        <v>272243</v>
      </c>
      <c r="AW5" s="6">
        <v>1.1000000000000001</v>
      </c>
      <c r="AX5" s="6">
        <v>272234</v>
      </c>
      <c r="AY5" s="6">
        <v>272243</v>
      </c>
      <c r="BA5" s="6">
        <v>1</v>
      </c>
      <c r="BB5" s="6">
        <v>272234</v>
      </c>
      <c r="BC5" s="6">
        <v>272243</v>
      </c>
      <c r="BE5" s="6">
        <v>1</v>
      </c>
      <c r="BF5" s="6">
        <v>272234</v>
      </c>
      <c r="BG5" s="6">
        <v>272243</v>
      </c>
      <c r="BI5" s="6">
        <v>1</v>
      </c>
      <c r="BJ5" s="6">
        <v>272234</v>
      </c>
      <c r="BK5" s="6">
        <v>272243</v>
      </c>
      <c r="BM5" s="6">
        <v>0.9</v>
      </c>
      <c r="BN5" s="6">
        <v>272234</v>
      </c>
      <c r="BO5" s="6">
        <v>272243</v>
      </c>
      <c r="BQ5" s="6">
        <v>0.9</v>
      </c>
      <c r="BR5" s="6">
        <v>272234</v>
      </c>
      <c r="BS5" s="6">
        <v>272243</v>
      </c>
    </row>
    <row r="6" spans="1:71">
      <c r="A6" s="6">
        <v>2.6</v>
      </c>
      <c r="B6" s="6">
        <v>272234</v>
      </c>
      <c r="C6" s="6">
        <v>272243</v>
      </c>
      <c r="E6" s="6">
        <v>2.2000000000000002</v>
      </c>
      <c r="F6" s="8">
        <v>272234</v>
      </c>
      <c r="G6" s="9">
        <v>272243</v>
      </c>
      <c r="I6" s="6">
        <v>2.2000000000000002</v>
      </c>
      <c r="J6" s="6">
        <v>272234</v>
      </c>
      <c r="K6" s="6">
        <v>272243</v>
      </c>
      <c r="M6" s="6">
        <v>2</v>
      </c>
      <c r="N6" s="6">
        <v>272234</v>
      </c>
      <c r="O6" s="7">
        <v>272243</v>
      </c>
      <c r="Q6" s="6">
        <v>1.9</v>
      </c>
      <c r="R6" s="6">
        <v>272234</v>
      </c>
      <c r="S6" s="6">
        <v>272243</v>
      </c>
      <c r="U6" s="6">
        <v>1.8</v>
      </c>
      <c r="V6" s="6">
        <v>272234</v>
      </c>
      <c r="W6" s="6">
        <v>272243</v>
      </c>
      <c r="Y6" s="6">
        <v>1.6</v>
      </c>
      <c r="Z6" s="6">
        <v>272234</v>
      </c>
      <c r="AA6" s="6">
        <v>272243</v>
      </c>
      <c r="AC6" s="6">
        <v>1.5</v>
      </c>
      <c r="AD6" s="6">
        <v>272234</v>
      </c>
      <c r="AE6" s="6">
        <v>272243</v>
      </c>
      <c r="AG6" s="6">
        <v>1.4</v>
      </c>
      <c r="AH6" s="6">
        <v>272234</v>
      </c>
      <c r="AI6" s="6">
        <v>272243</v>
      </c>
      <c r="AK6" s="6">
        <v>1.3</v>
      </c>
      <c r="AL6" s="6">
        <v>272234</v>
      </c>
      <c r="AM6" s="6">
        <v>272243</v>
      </c>
      <c r="AO6" s="6">
        <v>1.3</v>
      </c>
      <c r="AP6" s="6">
        <v>272234</v>
      </c>
      <c r="AQ6" s="6">
        <v>272243</v>
      </c>
      <c r="AS6" s="6">
        <v>1.2</v>
      </c>
      <c r="AT6" s="6">
        <v>272234</v>
      </c>
      <c r="AU6" s="6">
        <v>272243</v>
      </c>
      <c r="AW6" s="6">
        <v>1.2</v>
      </c>
      <c r="AX6" s="6">
        <v>272234</v>
      </c>
      <c r="AY6" s="6">
        <v>272243</v>
      </c>
      <c r="BA6" s="6">
        <v>1.1000000000000001</v>
      </c>
      <c r="BB6" s="6">
        <v>272234</v>
      </c>
      <c r="BC6" s="6">
        <v>272243</v>
      </c>
      <c r="BE6" s="6">
        <v>1.1000000000000001</v>
      </c>
      <c r="BF6" s="6">
        <v>272234</v>
      </c>
      <c r="BG6" s="6">
        <v>272243</v>
      </c>
      <c r="BI6" s="6">
        <v>1.1000000000000001</v>
      </c>
      <c r="BJ6" s="6">
        <v>272234</v>
      </c>
      <c r="BK6" s="6">
        <v>272243</v>
      </c>
      <c r="BM6" s="6">
        <v>1</v>
      </c>
      <c r="BN6" s="6">
        <v>272234</v>
      </c>
      <c r="BO6" s="6">
        <v>272243</v>
      </c>
      <c r="BQ6" s="6">
        <v>1</v>
      </c>
      <c r="BR6" s="6">
        <v>272234</v>
      </c>
      <c r="BS6" s="6">
        <v>272243</v>
      </c>
    </row>
    <row r="7" spans="1:71">
      <c r="A7" s="6">
        <v>2.7</v>
      </c>
      <c r="B7" s="6">
        <v>272234</v>
      </c>
      <c r="C7" s="6">
        <v>272243</v>
      </c>
      <c r="E7" s="6">
        <v>2.2999999999999998</v>
      </c>
      <c r="F7" s="8">
        <v>272234</v>
      </c>
      <c r="G7" s="8">
        <v>272243</v>
      </c>
      <c r="I7" s="6">
        <v>2.2999999999999998</v>
      </c>
      <c r="J7" s="6">
        <v>272234</v>
      </c>
      <c r="K7" s="6">
        <v>272243</v>
      </c>
      <c r="M7" s="6">
        <v>2.1</v>
      </c>
      <c r="N7" s="6">
        <v>272234</v>
      </c>
      <c r="O7" s="6">
        <v>272243</v>
      </c>
      <c r="Q7" s="6">
        <v>2</v>
      </c>
      <c r="R7" s="6">
        <v>272234</v>
      </c>
      <c r="S7" s="6">
        <v>272243</v>
      </c>
      <c r="U7" s="6">
        <v>1.9</v>
      </c>
      <c r="V7" s="6">
        <v>272234</v>
      </c>
      <c r="W7" s="6">
        <v>272243</v>
      </c>
      <c r="Y7" s="6">
        <v>1.7</v>
      </c>
      <c r="Z7" s="6">
        <v>272234</v>
      </c>
      <c r="AA7" s="6">
        <v>272243</v>
      </c>
      <c r="AC7" s="6">
        <v>1.6</v>
      </c>
      <c r="AD7" s="6">
        <v>272234</v>
      </c>
      <c r="AE7" s="6">
        <v>272243</v>
      </c>
      <c r="AG7" s="6">
        <v>1.5</v>
      </c>
      <c r="AH7" s="6">
        <v>272234</v>
      </c>
      <c r="AI7" s="6">
        <v>272243</v>
      </c>
      <c r="AK7" s="6">
        <v>1.4</v>
      </c>
      <c r="AL7" s="6">
        <v>272234</v>
      </c>
      <c r="AM7" s="6">
        <v>272243</v>
      </c>
      <c r="AO7" s="6">
        <v>1.4</v>
      </c>
      <c r="AP7" s="6">
        <v>272234</v>
      </c>
      <c r="AQ7" s="6">
        <v>272243</v>
      </c>
      <c r="AS7" s="6">
        <v>1.3</v>
      </c>
      <c r="AT7" s="6">
        <v>272234</v>
      </c>
      <c r="AU7" s="6">
        <v>272243</v>
      </c>
      <c r="AW7" s="6">
        <v>1.3</v>
      </c>
      <c r="AX7" s="6">
        <v>272234</v>
      </c>
      <c r="AY7" s="6">
        <v>272243</v>
      </c>
      <c r="BA7" s="6">
        <v>1.2</v>
      </c>
      <c r="BB7" s="6">
        <v>272234</v>
      </c>
      <c r="BC7" s="6">
        <v>272243</v>
      </c>
      <c r="BE7" s="6">
        <v>1.2</v>
      </c>
      <c r="BF7" s="6">
        <v>272234</v>
      </c>
      <c r="BG7" s="6">
        <v>272243</v>
      </c>
      <c r="BI7" s="6">
        <v>1.2</v>
      </c>
      <c r="BJ7" s="6">
        <v>272234</v>
      </c>
      <c r="BK7" s="6">
        <v>272243</v>
      </c>
      <c r="BM7" s="6">
        <v>1.1000000000000001</v>
      </c>
      <c r="BN7" s="6">
        <v>272234</v>
      </c>
      <c r="BO7" s="6">
        <v>272243</v>
      </c>
      <c r="BQ7" s="6">
        <v>1.1000000000000001</v>
      </c>
      <c r="BR7" s="6">
        <v>272234</v>
      </c>
      <c r="BS7" s="6">
        <v>272243</v>
      </c>
    </row>
    <row r="8" spans="1:71">
      <c r="A8" s="6">
        <v>2.8</v>
      </c>
      <c r="B8" s="6">
        <v>272234</v>
      </c>
      <c r="C8" s="6">
        <v>272243</v>
      </c>
      <c r="E8" s="6">
        <v>2.4</v>
      </c>
      <c r="F8" s="8">
        <v>272234</v>
      </c>
      <c r="G8" s="9">
        <v>272243</v>
      </c>
      <c r="I8" s="6">
        <v>2.4</v>
      </c>
      <c r="J8" s="6">
        <v>272234</v>
      </c>
      <c r="K8" s="6">
        <v>272243</v>
      </c>
      <c r="M8" s="6">
        <v>2.2000000000000002</v>
      </c>
      <c r="N8" s="6">
        <v>272234</v>
      </c>
      <c r="O8" s="7">
        <v>272243</v>
      </c>
      <c r="Q8" s="6">
        <v>2.1</v>
      </c>
      <c r="R8" s="6">
        <v>272234</v>
      </c>
      <c r="S8" s="6">
        <v>272243</v>
      </c>
      <c r="U8" s="6">
        <v>2</v>
      </c>
      <c r="V8" s="6">
        <v>272234</v>
      </c>
      <c r="W8" s="6">
        <v>272243</v>
      </c>
      <c r="Y8" s="6">
        <v>1.8</v>
      </c>
      <c r="Z8" s="6">
        <v>272234</v>
      </c>
      <c r="AA8" s="6">
        <v>272243</v>
      </c>
      <c r="AC8" s="6">
        <v>1.7</v>
      </c>
      <c r="AD8" s="6">
        <v>272234</v>
      </c>
      <c r="AE8" s="6">
        <v>272243</v>
      </c>
      <c r="AG8" s="6">
        <v>1.6</v>
      </c>
      <c r="AH8" s="6">
        <v>272234</v>
      </c>
      <c r="AI8" s="6">
        <v>272243</v>
      </c>
      <c r="AK8" s="6">
        <v>1.5</v>
      </c>
      <c r="AL8" s="6">
        <v>272234</v>
      </c>
      <c r="AM8" s="6">
        <v>272243</v>
      </c>
      <c r="AO8" s="6">
        <v>1.5</v>
      </c>
      <c r="AP8" s="6">
        <v>272234</v>
      </c>
      <c r="AQ8" s="6">
        <v>272243</v>
      </c>
      <c r="AS8" s="6">
        <v>1.4</v>
      </c>
      <c r="AT8" s="6">
        <v>272234</v>
      </c>
      <c r="AU8" s="6">
        <v>272243</v>
      </c>
      <c r="AW8" s="6">
        <v>1.4</v>
      </c>
      <c r="AX8" s="6">
        <v>272234</v>
      </c>
      <c r="AY8" s="6">
        <v>272243</v>
      </c>
      <c r="BA8" s="6">
        <v>1.3</v>
      </c>
      <c r="BB8" s="6">
        <v>272234</v>
      </c>
      <c r="BC8" s="6">
        <v>272243</v>
      </c>
      <c r="BE8" s="6">
        <v>1.3</v>
      </c>
      <c r="BF8" s="6">
        <v>272234</v>
      </c>
      <c r="BG8" s="6">
        <v>272243</v>
      </c>
      <c r="BI8" s="6">
        <v>1.3</v>
      </c>
      <c r="BJ8" s="6">
        <v>272234</v>
      </c>
      <c r="BK8" s="6">
        <v>272243</v>
      </c>
      <c r="BM8" s="6">
        <v>1.2</v>
      </c>
      <c r="BN8" s="6">
        <v>272234</v>
      </c>
      <c r="BO8" s="6">
        <v>272243</v>
      </c>
      <c r="BQ8" s="6">
        <v>1.2</v>
      </c>
      <c r="BR8" s="6">
        <v>272234</v>
      </c>
      <c r="BS8" s="6">
        <v>272243</v>
      </c>
    </row>
    <row r="9" spans="1:71">
      <c r="A9" s="6">
        <v>2.9</v>
      </c>
      <c r="B9" s="6">
        <v>272234</v>
      </c>
      <c r="C9" s="6">
        <v>272243</v>
      </c>
      <c r="E9" s="6">
        <v>2.5</v>
      </c>
      <c r="F9" s="8">
        <v>272234</v>
      </c>
      <c r="G9" s="8">
        <v>272243</v>
      </c>
      <c r="I9" s="6">
        <v>2.5</v>
      </c>
      <c r="J9" s="6">
        <v>272234</v>
      </c>
      <c r="K9" s="6">
        <v>272243</v>
      </c>
      <c r="M9" s="6">
        <v>2.2999999999999998</v>
      </c>
      <c r="N9" s="6">
        <v>272234</v>
      </c>
      <c r="O9" s="6">
        <v>272243</v>
      </c>
      <c r="Q9" s="6">
        <v>2.2000000000000002</v>
      </c>
      <c r="R9" s="6">
        <v>272234</v>
      </c>
      <c r="S9" s="6">
        <v>272243</v>
      </c>
      <c r="U9" s="6">
        <v>2.1</v>
      </c>
      <c r="V9" s="6">
        <v>272234</v>
      </c>
      <c r="W9" s="6">
        <v>272243</v>
      </c>
      <c r="Y9" s="6">
        <v>1.9</v>
      </c>
      <c r="Z9" s="6">
        <v>272234</v>
      </c>
      <c r="AA9" s="6">
        <v>272243</v>
      </c>
      <c r="AC9" s="6">
        <v>1.8</v>
      </c>
      <c r="AD9" s="6">
        <v>272234</v>
      </c>
      <c r="AE9" s="6">
        <v>272243</v>
      </c>
      <c r="AG9" s="6">
        <v>1.7</v>
      </c>
      <c r="AH9" s="6">
        <v>272234</v>
      </c>
      <c r="AI9" s="6">
        <v>272243</v>
      </c>
      <c r="AK9" s="6">
        <v>1.6</v>
      </c>
      <c r="AL9" s="6">
        <v>272234</v>
      </c>
      <c r="AM9" s="6">
        <v>272243</v>
      </c>
      <c r="AO9" s="6">
        <v>1.6</v>
      </c>
      <c r="AP9" s="6">
        <v>272234</v>
      </c>
      <c r="AQ9" s="6">
        <v>272243</v>
      </c>
      <c r="AS9" s="6">
        <v>1.5</v>
      </c>
      <c r="AT9" s="6">
        <v>272234</v>
      </c>
      <c r="AU9" s="6">
        <v>272243</v>
      </c>
      <c r="AW9" s="6">
        <v>1.5</v>
      </c>
      <c r="AX9" s="6">
        <v>272234</v>
      </c>
      <c r="AY9" s="6">
        <v>272243</v>
      </c>
      <c r="BA9" s="6">
        <v>1.4</v>
      </c>
      <c r="BB9" s="6">
        <v>272234</v>
      </c>
      <c r="BC9" s="6">
        <v>272243</v>
      </c>
      <c r="BE9" s="6">
        <v>1.4</v>
      </c>
      <c r="BF9" s="6">
        <v>272234</v>
      </c>
      <c r="BG9" s="6">
        <v>272243</v>
      </c>
      <c r="BI9" s="6">
        <v>1.4</v>
      </c>
      <c r="BJ9" s="6">
        <v>272234</v>
      </c>
      <c r="BK9" s="6">
        <v>272243</v>
      </c>
      <c r="BM9" s="6">
        <v>1.3</v>
      </c>
      <c r="BN9" s="6">
        <v>272234</v>
      </c>
      <c r="BO9" s="6">
        <v>272243</v>
      </c>
      <c r="BQ9" s="6">
        <v>1.3</v>
      </c>
      <c r="BR9" s="6">
        <v>272234</v>
      </c>
      <c r="BS9" s="6">
        <v>272243</v>
      </c>
    </row>
    <row r="10" spans="1:71">
      <c r="A10" s="6">
        <v>3</v>
      </c>
      <c r="B10" s="6">
        <v>272234</v>
      </c>
      <c r="C10" s="6">
        <v>272243</v>
      </c>
      <c r="E10" s="6">
        <v>2.6</v>
      </c>
      <c r="F10" s="8">
        <v>272234</v>
      </c>
      <c r="G10" s="9">
        <v>272243</v>
      </c>
      <c r="I10" s="6">
        <v>2.6</v>
      </c>
      <c r="J10" s="6">
        <v>272234</v>
      </c>
      <c r="K10" s="6">
        <v>272243</v>
      </c>
      <c r="M10" s="6">
        <v>2.4</v>
      </c>
      <c r="N10" s="6">
        <v>272234</v>
      </c>
      <c r="O10" s="7">
        <v>272243</v>
      </c>
      <c r="Q10" s="6">
        <v>2.2999999999999998</v>
      </c>
      <c r="R10" s="6">
        <v>272234</v>
      </c>
      <c r="S10" s="6">
        <v>272243</v>
      </c>
      <c r="U10" s="6">
        <v>2.2000000000000002</v>
      </c>
      <c r="V10" s="6">
        <v>272234</v>
      </c>
      <c r="W10" s="6">
        <v>272243</v>
      </c>
      <c r="Y10" s="6">
        <v>2</v>
      </c>
      <c r="Z10" s="6">
        <v>272234</v>
      </c>
      <c r="AA10" s="6">
        <v>272243</v>
      </c>
      <c r="AC10" s="6">
        <v>1.9</v>
      </c>
      <c r="AD10" s="6">
        <v>272234</v>
      </c>
      <c r="AE10" s="6">
        <v>272243</v>
      </c>
      <c r="AG10" s="6">
        <v>1.8</v>
      </c>
      <c r="AH10" s="6">
        <v>272234</v>
      </c>
      <c r="AI10" s="6">
        <v>272243</v>
      </c>
      <c r="AK10" s="6">
        <v>1.7</v>
      </c>
      <c r="AL10" s="6">
        <v>272234</v>
      </c>
      <c r="AM10" s="6">
        <v>272243</v>
      </c>
      <c r="AO10" s="6">
        <v>1.7</v>
      </c>
      <c r="AP10" s="6">
        <v>272234</v>
      </c>
      <c r="AQ10" s="6">
        <v>272243</v>
      </c>
      <c r="AS10" s="6">
        <v>1.6</v>
      </c>
      <c r="AT10" s="6">
        <v>272234</v>
      </c>
      <c r="AU10" s="6">
        <v>272243</v>
      </c>
      <c r="AW10" s="6">
        <v>1.6</v>
      </c>
      <c r="AX10" s="6">
        <v>272234</v>
      </c>
      <c r="AY10" s="6">
        <v>272243</v>
      </c>
      <c r="BA10" s="6">
        <v>1.5</v>
      </c>
      <c r="BB10" s="6">
        <v>272234</v>
      </c>
      <c r="BC10" s="6">
        <v>272243</v>
      </c>
      <c r="BE10" s="6">
        <v>1.5</v>
      </c>
      <c r="BF10" s="6">
        <v>272235</v>
      </c>
      <c r="BG10" s="6">
        <v>272244</v>
      </c>
      <c r="BI10" s="6">
        <v>1.5</v>
      </c>
      <c r="BJ10" s="6">
        <v>272235</v>
      </c>
      <c r="BK10" s="6">
        <v>272244</v>
      </c>
      <c r="BM10" s="6">
        <v>1.4</v>
      </c>
      <c r="BN10" s="6">
        <v>272235</v>
      </c>
      <c r="BO10" s="6">
        <v>272244</v>
      </c>
      <c r="BQ10" s="6">
        <v>1.4</v>
      </c>
      <c r="BR10" s="6">
        <v>272235</v>
      </c>
      <c r="BS10" s="6">
        <v>272244</v>
      </c>
    </row>
    <row r="11" spans="1:71">
      <c r="A11" s="6">
        <v>3.1</v>
      </c>
      <c r="B11" s="6">
        <v>272234</v>
      </c>
      <c r="C11" s="6">
        <v>272243</v>
      </c>
      <c r="E11" s="6">
        <v>2.7</v>
      </c>
      <c r="F11" s="8">
        <v>272234</v>
      </c>
      <c r="G11" s="8">
        <v>272243</v>
      </c>
      <c r="I11" s="6">
        <v>2.7</v>
      </c>
      <c r="J11" s="6">
        <v>272234</v>
      </c>
      <c r="K11" s="6">
        <v>272243</v>
      </c>
      <c r="M11" s="6">
        <v>2.5</v>
      </c>
      <c r="N11" s="6">
        <v>272234</v>
      </c>
      <c r="O11" s="6">
        <v>272243</v>
      </c>
      <c r="Q11" s="6">
        <v>2.4</v>
      </c>
      <c r="R11" s="6">
        <v>272234</v>
      </c>
      <c r="S11" s="6">
        <v>272243</v>
      </c>
      <c r="U11" s="6">
        <v>2.2999999999999998</v>
      </c>
      <c r="V11" s="6">
        <v>272234</v>
      </c>
      <c r="W11" s="6">
        <v>272243</v>
      </c>
      <c r="Y11" s="6">
        <v>2.1</v>
      </c>
      <c r="Z11" s="6">
        <v>272234</v>
      </c>
      <c r="AA11" s="6">
        <v>272243</v>
      </c>
      <c r="AC11" s="6">
        <v>2</v>
      </c>
      <c r="AD11" s="6">
        <v>272234</v>
      </c>
      <c r="AE11" s="6">
        <v>272243</v>
      </c>
      <c r="AG11" s="6">
        <v>1.9</v>
      </c>
      <c r="AH11" s="6">
        <v>272234</v>
      </c>
      <c r="AI11" s="6">
        <v>272243</v>
      </c>
      <c r="AK11" s="6">
        <v>1.8</v>
      </c>
      <c r="AL11" s="6">
        <v>272234</v>
      </c>
      <c r="AM11" s="6">
        <v>272243</v>
      </c>
      <c r="AO11" s="6">
        <v>1.8</v>
      </c>
      <c r="AP11" s="6">
        <v>272234</v>
      </c>
      <c r="AQ11" s="6">
        <v>272243</v>
      </c>
      <c r="AS11" s="6">
        <v>1.7</v>
      </c>
      <c r="AT11" s="6">
        <v>272234</v>
      </c>
      <c r="AU11" s="6">
        <v>272243</v>
      </c>
      <c r="AW11" s="6">
        <v>1.7</v>
      </c>
      <c r="AX11" s="6">
        <v>272235</v>
      </c>
      <c r="AY11" s="6">
        <v>272244</v>
      </c>
      <c r="BA11" s="6">
        <v>1.6</v>
      </c>
      <c r="BB11" s="6">
        <v>272235</v>
      </c>
      <c r="BC11" s="6">
        <v>272244</v>
      </c>
      <c r="BE11" s="6">
        <v>1.6</v>
      </c>
      <c r="BF11" s="6">
        <v>272235</v>
      </c>
      <c r="BG11" s="6">
        <v>272244</v>
      </c>
      <c r="BI11" s="6">
        <v>1.6</v>
      </c>
      <c r="BJ11" s="6">
        <v>272235</v>
      </c>
      <c r="BK11" s="6">
        <v>272244</v>
      </c>
      <c r="BM11" s="6">
        <v>1.5</v>
      </c>
      <c r="BN11" s="6">
        <v>272235</v>
      </c>
      <c r="BO11" s="6">
        <v>272244</v>
      </c>
      <c r="BQ11" s="6">
        <v>1.5</v>
      </c>
      <c r="BR11" s="6">
        <v>272235</v>
      </c>
      <c r="BS11" s="6">
        <v>272244</v>
      </c>
    </row>
    <row r="12" spans="1:71">
      <c r="A12" s="6">
        <v>3.2</v>
      </c>
      <c r="B12" s="6">
        <v>272234</v>
      </c>
      <c r="C12" s="6">
        <v>272243</v>
      </c>
      <c r="E12" s="6">
        <v>2.8</v>
      </c>
      <c r="F12" s="8">
        <v>272234</v>
      </c>
      <c r="G12" s="9">
        <v>272243</v>
      </c>
      <c r="I12" s="6">
        <v>2.8</v>
      </c>
      <c r="J12" s="6">
        <v>272234</v>
      </c>
      <c r="K12" s="6">
        <v>272243</v>
      </c>
      <c r="M12" s="6">
        <v>2.6</v>
      </c>
      <c r="N12" s="6">
        <v>272234</v>
      </c>
      <c r="O12" s="7">
        <v>272243</v>
      </c>
      <c r="Q12" s="6">
        <v>2.5</v>
      </c>
      <c r="R12" s="6">
        <v>272234</v>
      </c>
      <c r="S12" s="6">
        <v>272243</v>
      </c>
      <c r="U12" s="6">
        <v>2.4</v>
      </c>
      <c r="V12" s="6">
        <v>272234</v>
      </c>
      <c r="W12" s="6">
        <v>272243</v>
      </c>
      <c r="Y12" s="6">
        <v>2.2000000000000002</v>
      </c>
      <c r="Z12" s="6">
        <v>272234</v>
      </c>
      <c r="AA12" s="6">
        <v>272243</v>
      </c>
      <c r="AC12" s="6">
        <v>2.1</v>
      </c>
      <c r="AD12" s="6">
        <v>272234</v>
      </c>
      <c r="AE12" s="6">
        <v>272243</v>
      </c>
      <c r="AG12" s="6">
        <v>2</v>
      </c>
      <c r="AH12" s="6">
        <v>272234</v>
      </c>
      <c r="AI12" s="6">
        <v>272243</v>
      </c>
      <c r="AK12" s="6">
        <v>1.9</v>
      </c>
      <c r="AL12" s="6">
        <v>272234</v>
      </c>
      <c r="AM12" s="6">
        <v>272243</v>
      </c>
      <c r="AO12" s="6">
        <v>1.9</v>
      </c>
      <c r="AP12" s="6">
        <v>272235</v>
      </c>
      <c r="AQ12" s="6">
        <v>272244</v>
      </c>
      <c r="AS12" s="6">
        <v>1.8</v>
      </c>
      <c r="AT12" s="6">
        <v>272235</v>
      </c>
      <c r="AU12" s="6">
        <v>272244</v>
      </c>
      <c r="AW12" s="6">
        <v>1.8</v>
      </c>
      <c r="AX12" s="6">
        <v>272235</v>
      </c>
      <c r="AY12" s="6">
        <v>272244</v>
      </c>
      <c r="BA12" s="6">
        <v>1.7</v>
      </c>
      <c r="BB12" s="6">
        <v>272235</v>
      </c>
      <c r="BC12" s="6">
        <v>272244</v>
      </c>
      <c r="BE12" s="6">
        <v>1.7</v>
      </c>
      <c r="BF12" s="6">
        <v>272235</v>
      </c>
      <c r="BG12" s="6">
        <v>272244</v>
      </c>
      <c r="BI12" s="6">
        <v>1.7</v>
      </c>
      <c r="BJ12" s="6">
        <v>272235</v>
      </c>
      <c r="BK12" s="6">
        <v>272244</v>
      </c>
      <c r="BM12" s="6">
        <v>1.6</v>
      </c>
      <c r="BN12" s="6">
        <v>272235</v>
      </c>
      <c r="BO12" s="6">
        <v>272244</v>
      </c>
      <c r="BQ12" s="6">
        <v>1.6</v>
      </c>
      <c r="BR12" s="6">
        <v>272235</v>
      </c>
      <c r="BS12" s="6">
        <v>272244</v>
      </c>
    </row>
    <row r="13" spans="1:71">
      <c r="A13" s="6">
        <v>3.3</v>
      </c>
      <c r="B13" s="6">
        <v>272234</v>
      </c>
      <c r="C13" s="6">
        <v>272243</v>
      </c>
      <c r="E13" s="6">
        <v>2.9</v>
      </c>
      <c r="F13" s="8">
        <v>272234</v>
      </c>
      <c r="G13" s="8">
        <v>272243</v>
      </c>
      <c r="I13" s="6">
        <v>2.9</v>
      </c>
      <c r="J13" s="6">
        <v>272234</v>
      </c>
      <c r="K13" s="6">
        <v>272243</v>
      </c>
      <c r="M13" s="6">
        <v>2.7</v>
      </c>
      <c r="N13" s="6">
        <v>272234</v>
      </c>
      <c r="O13" s="6">
        <v>272243</v>
      </c>
      <c r="Q13" s="6">
        <v>2.6</v>
      </c>
      <c r="R13" s="6">
        <v>272234</v>
      </c>
      <c r="S13" s="6">
        <v>272243</v>
      </c>
      <c r="U13" s="6">
        <v>2.5</v>
      </c>
      <c r="V13" s="6">
        <v>272235</v>
      </c>
      <c r="W13" s="6">
        <v>272244</v>
      </c>
      <c r="Y13" s="6">
        <v>2.2999999999999998</v>
      </c>
      <c r="Z13" s="6">
        <v>272235</v>
      </c>
      <c r="AA13" s="6">
        <v>272244</v>
      </c>
      <c r="AC13" s="6">
        <v>2.2000000000000002</v>
      </c>
      <c r="AD13" s="6">
        <v>272235</v>
      </c>
      <c r="AE13" s="6">
        <v>272244</v>
      </c>
      <c r="AG13" s="6">
        <v>2.1</v>
      </c>
      <c r="AH13" s="6">
        <v>272235</v>
      </c>
      <c r="AI13" s="6">
        <v>272244</v>
      </c>
      <c r="AK13" s="6">
        <v>2</v>
      </c>
      <c r="AL13" s="6">
        <v>272235</v>
      </c>
      <c r="AM13" s="6">
        <v>272244</v>
      </c>
      <c r="AO13" s="6">
        <v>2</v>
      </c>
      <c r="AP13" s="6">
        <v>272235</v>
      </c>
      <c r="AQ13" s="6">
        <v>272244</v>
      </c>
      <c r="AS13" s="6">
        <v>1.9</v>
      </c>
      <c r="AT13" s="6">
        <v>272235</v>
      </c>
      <c r="AU13" s="6">
        <v>272244</v>
      </c>
      <c r="AW13" s="6">
        <v>1.9</v>
      </c>
      <c r="AX13" s="6">
        <v>272235</v>
      </c>
      <c r="AY13" s="6">
        <v>272244</v>
      </c>
      <c r="BA13" s="6">
        <v>1.8</v>
      </c>
      <c r="BB13" s="6">
        <v>272235</v>
      </c>
      <c r="BC13" s="6">
        <v>272244</v>
      </c>
      <c r="BE13" s="6">
        <v>1.8</v>
      </c>
      <c r="BF13" s="6">
        <v>272235</v>
      </c>
      <c r="BG13" s="6">
        <v>272244</v>
      </c>
      <c r="BI13" s="6">
        <v>1.8</v>
      </c>
      <c r="BJ13" s="6">
        <v>272235</v>
      </c>
      <c r="BK13" s="6">
        <v>272244</v>
      </c>
      <c r="BM13" s="6">
        <v>1.7</v>
      </c>
      <c r="BN13" s="6">
        <v>272235</v>
      </c>
      <c r="BO13" s="6">
        <v>272244</v>
      </c>
      <c r="BQ13" s="6">
        <v>1.7</v>
      </c>
      <c r="BR13" s="6">
        <v>272235</v>
      </c>
      <c r="BS13" s="6">
        <v>272244</v>
      </c>
    </row>
    <row r="14" spans="1:71">
      <c r="A14" s="6">
        <v>3.4</v>
      </c>
      <c r="B14" s="6">
        <v>272234</v>
      </c>
      <c r="C14" s="6">
        <v>272243</v>
      </c>
      <c r="E14" s="6">
        <v>3</v>
      </c>
      <c r="F14" s="8">
        <v>272234</v>
      </c>
      <c r="G14" s="9">
        <v>272243</v>
      </c>
      <c r="I14" s="6">
        <v>3</v>
      </c>
      <c r="J14" s="6">
        <v>272234</v>
      </c>
      <c r="K14" s="6">
        <v>272243</v>
      </c>
      <c r="M14" s="6">
        <v>2.8</v>
      </c>
      <c r="N14" s="6">
        <v>272234</v>
      </c>
      <c r="O14" s="7">
        <v>272243</v>
      </c>
      <c r="Q14" s="6">
        <v>2.7</v>
      </c>
      <c r="R14" s="6">
        <v>272235</v>
      </c>
      <c r="S14" s="6">
        <v>272244</v>
      </c>
      <c r="U14" s="6">
        <v>2.6</v>
      </c>
      <c r="V14" s="6">
        <v>272235</v>
      </c>
      <c r="W14" s="6">
        <v>272244</v>
      </c>
      <c r="Y14" s="6">
        <v>2.4</v>
      </c>
      <c r="Z14" s="6">
        <v>272235</v>
      </c>
      <c r="AA14" s="6">
        <v>272244</v>
      </c>
      <c r="AC14" s="6">
        <v>2.2999999999999998</v>
      </c>
      <c r="AD14" s="6">
        <v>272235</v>
      </c>
      <c r="AE14" s="6">
        <v>272244</v>
      </c>
      <c r="AG14" s="6">
        <v>2.2000000000000002</v>
      </c>
      <c r="AH14" s="6">
        <v>272235</v>
      </c>
      <c r="AI14" s="6">
        <v>272244</v>
      </c>
      <c r="AK14" s="6">
        <v>2.1</v>
      </c>
      <c r="AL14" s="6">
        <v>272235</v>
      </c>
      <c r="AM14" s="6">
        <v>272244</v>
      </c>
      <c r="AO14" s="6">
        <v>2.1</v>
      </c>
      <c r="AP14" s="6">
        <v>272235</v>
      </c>
      <c r="AQ14" s="6">
        <v>272244</v>
      </c>
      <c r="AS14" s="6">
        <v>2</v>
      </c>
      <c r="AT14" s="6">
        <v>272235</v>
      </c>
      <c r="AU14" s="6">
        <v>272244</v>
      </c>
      <c r="AW14" s="6">
        <v>2</v>
      </c>
      <c r="AX14" s="6">
        <v>272235</v>
      </c>
      <c r="AY14" s="6">
        <v>272244</v>
      </c>
      <c r="BA14" s="6">
        <v>1.9</v>
      </c>
      <c r="BB14" s="6">
        <v>272235</v>
      </c>
      <c r="BC14" s="6">
        <v>272244</v>
      </c>
      <c r="BE14" s="6">
        <v>1.9</v>
      </c>
      <c r="BF14" s="6">
        <v>272235</v>
      </c>
      <c r="BG14" s="6">
        <v>272244</v>
      </c>
      <c r="BI14" s="6">
        <v>1.9</v>
      </c>
      <c r="BJ14" s="6">
        <v>272235</v>
      </c>
      <c r="BK14" s="6">
        <v>272244</v>
      </c>
      <c r="BM14" s="6">
        <v>1.8</v>
      </c>
      <c r="BN14" s="6">
        <v>272235</v>
      </c>
      <c r="BO14" s="6">
        <v>272244</v>
      </c>
      <c r="BQ14" s="6">
        <v>1.8</v>
      </c>
      <c r="BR14" s="6">
        <v>272235</v>
      </c>
      <c r="BS14" s="6">
        <v>272244</v>
      </c>
    </row>
    <row r="15" spans="1:71">
      <c r="A15" s="6">
        <v>3.5</v>
      </c>
      <c r="B15" s="6">
        <v>272234</v>
      </c>
      <c r="C15" s="6">
        <v>272243</v>
      </c>
      <c r="E15" s="6">
        <v>3.1</v>
      </c>
      <c r="F15" s="8">
        <v>272234</v>
      </c>
      <c r="G15" s="8">
        <v>272243</v>
      </c>
      <c r="I15" s="6">
        <v>3.1</v>
      </c>
      <c r="J15" s="6">
        <v>272234</v>
      </c>
      <c r="K15" s="6">
        <v>272243</v>
      </c>
      <c r="M15" s="6">
        <v>2.9</v>
      </c>
      <c r="N15" s="6">
        <v>272235</v>
      </c>
      <c r="O15" s="6">
        <v>272244</v>
      </c>
      <c r="Q15" s="6">
        <v>2.8</v>
      </c>
      <c r="R15" s="6">
        <v>272235</v>
      </c>
      <c r="S15" s="6">
        <v>272244</v>
      </c>
      <c r="U15" s="6">
        <v>2.7</v>
      </c>
      <c r="V15" s="6">
        <v>272235</v>
      </c>
      <c r="W15" s="6">
        <v>272244</v>
      </c>
      <c r="Y15" s="6">
        <v>2.5</v>
      </c>
      <c r="Z15" s="6">
        <v>272235</v>
      </c>
      <c r="AA15" s="6">
        <v>272244</v>
      </c>
      <c r="AC15" s="6">
        <v>2.4</v>
      </c>
      <c r="AD15" s="6">
        <v>272235</v>
      </c>
      <c r="AE15" s="6">
        <v>272244</v>
      </c>
      <c r="AG15" s="6">
        <v>2.2999999999999998</v>
      </c>
      <c r="AH15" s="6">
        <v>272235</v>
      </c>
      <c r="AI15" s="6">
        <v>272244</v>
      </c>
      <c r="AK15" s="6">
        <v>2.2000000000000002</v>
      </c>
      <c r="AL15" s="6">
        <v>272235</v>
      </c>
      <c r="AM15" s="6">
        <v>272244</v>
      </c>
      <c r="AO15" s="6">
        <v>2.2000000000000002</v>
      </c>
      <c r="AP15" s="6">
        <v>272235</v>
      </c>
      <c r="AQ15" s="6">
        <v>272244</v>
      </c>
      <c r="AS15" s="6">
        <v>2.1</v>
      </c>
      <c r="AT15" s="6">
        <v>272235</v>
      </c>
      <c r="AU15" s="6">
        <v>272244</v>
      </c>
      <c r="AW15" s="6">
        <v>2.1</v>
      </c>
      <c r="AX15" s="6">
        <v>272235</v>
      </c>
      <c r="AY15" s="6">
        <v>272244</v>
      </c>
      <c r="BA15" s="6">
        <v>2</v>
      </c>
      <c r="BB15" s="6">
        <v>272235</v>
      </c>
      <c r="BC15" s="6">
        <v>272244</v>
      </c>
      <c r="BE15" s="6">
        <v>2</v>
      </c>
      <c r="BF15" s="6">
        <v>272235</v>
      </c>
      <c r="BG15" s="6">
        <v>272244</v>
      </c>
      <c r="BI15" s="6">
        <v>2</v>
      </c>
      <c r="BJ15" s="6">
        <v>272235</v>
      </c>
      <c r="BK15" s="6">
        <v>272244</v>
      </c>
      <c r="BM15" s="6">
        <v>1.9</v>
      </c>
      <c r="BN15" s="6">
        <v>272235</v>
      </c>
      <c r="BO15" s="6">
        <v>272244</v>
      </c>
      <c r="BQ15" s="6">
        <v>1.9</v>
      </c>
      <c r="BR15" s="6">
        <v>272235</v>
      </c>
      <c r="BS15" s="6">
        <v>272244</v>
      </c>
    </row>
    <row r="16" spans="1:71">
      <c r="A16" s="6">
        <v>3.6</v>
      </c>
      <c r="B16" s="6">
        <v>272234</v>
      </c>
      <c r="C16" s="6">
        <v>272243</v>
      </c>
      <c r="E16" s="6">
        <v>3.2</v>
      </c>
      <c r="F16" s="8">
        <v>272234</v>
      </c>
      <c r="G16" s="9">
        <v>272243</v>
      </c>
      <c r="I16" s="6">
        <v>3.2</v>
      </c>
      <c r="J16" s="6">
        <v>272235</v>
      </c>
      <c r="K16" s="6">
        <v>272244</v>
      </c>
      <c r="M16" s="6">
        <v>3</v>
      </c>
      <c r="N16" s="6">
        <v>272235</v>
      </c>
      <c r="O16" s="6">
        <v>272244</v>
      </c>
      <c r="Q16" s="6">
        <v>2.9</v>
      </c>
      <c r="R16" s="6">
        <v>272235</v>
      </c>
      <c r="S16" s="6">
        <v>272244</v>
      </c>
      <c r="U16" s="6">
        <v>2.8</v>
      </c>
      <c r="V16" s="6">
        <v>272235</v>
      </c>
      <c r="W16" s="6">
        <v>272244</v>
      </c>
      <c r="Y16" s="6">
        <v>2.6</v>
      </c>
      <c r="Z16" s="6">
        <v>272235</v>
      </c>
      <c r="AA16" s="6">
        <v>272244</v>
      </c>
      <c r="AC16" s="6">
        <v>2.5</v>
      </c>
      <c r="AD16" s="6">
        <v>272235</v>
      </c>
      <c r="AE16" s="6">
        <v>272244</v>
      </c>
      <c r="AG16" s="6">
        <v>2.4</v>
      </c>
      <c r="AH16" s="6">
        <v>272235</v>
      </c>
      <c r="AI16" s="6">
        <v>272244</v>
      </c>
      <c r="AK16" s="6">
        <v>2.2999999999999998</v>
      </c>
      <c r="AL16" s="6">
        <v>272235</v>
      </c>
      <c r="AM16" s="6">
        <v>272244</v>
      </c>
      <c r="AO16" s="6">
        <v>2.2999999999999998</v>
      </c>
      <c r="AP16" s="6">
        <v>272235</v>
      </c>
      <c r="AQ16" s="6">
        <v>272244</v>
      </c>
      <c r="AS16" s="6">
        <v>2.2000000000000002</v>
      </c>
      <c r="AT16" s="6">
        <v>272235</v>
      </c>
      <c r="AU16" s="6">
        <v>272244</v>
      </c>
      <c r="AW16" s="6">
        <v>2.2000000000000002</v>
      </c>
      <c r="AX16" s="6">
        <v>272235</v>
      </c>
      <c r="AY16" s="6">
        <v>272244</v>
      </c>
      <c r="BA16" s="6">
        <v>2.1</v>
      </c>
      <c r="BB16" s="6">
        <v>272235</v>
      </c>
      <c r="BC16" s="6">
        <v>272244</v>
      </c>
      <c r="BE16" s="6">
        <v>2.1</v>
      </c>
      <c r="BF16" s="6">
        <v>272235</v>
      </c>
      <c r="BG16" s="6">
        <v>272244</v>
      </c>
      <c r="BI16" s="6">
        <v>2.1</v>
      </c>
      <c r="BJ16" s="6">
        <v>272235</v>
      </c>
      <c r="BK16" s="6">
        <v>272244</v>
      </c>
      <c r="BM16" s="6">
        <v>2</v>
      </c>
      <c r="BN16" s="6">
        <v>272235</v>
      </c>
      <c r="BO16" s="6">
        <v>272244</v>
      </c>
      <c r="BQ16" s="6">
        <v>2</v>
      </c>
      <c r="BR16" s="6">
        <v>272235</v>
      </c>
      <c r="BS16" s="6">
        <v>272244</v>
      </c>
    </row>
    <row r="17" spans="1:71">
      <c r="A17" s="6">
        <v>3.7</v>
      </c>
      <c r="B17" s="6">
        <v>272234</v>
      </c>
      <c r="C17" s="6">
        <v>272243</v>
      </c>
      <c r="E17" s="6">
        <v>3.3</v>
      </c>
      <c r="F17" s="8">
        <v>272234</v>
      </c>
      <c r="G17" s="8">
        <v>272243</v>
      </c>
      <c r="I17" s="6">
        <v>3.3</v>
      </c>
      <c r="J17" s="7">
        <v>272235</v>
      </c>
      <c r="K17" s="6">
        <v>272244</v>
      </c>
      <c r="M17" s="6">
        <v>3.1</v>
      </c>
      <c r="N17" s="6">
        <v>272235</v>
      </c>
      <c r="O17" s="6">
        <v>272244</v>
      </c>
      <c r="Q17" s="6">
        <v>3</v>
      </c>
      <c r="R17" s="6">
        <v>272235</v>
      </c>
      <c r="S17" s="6">
        <v>272244</v>
      </c>
      <c r="U17" s="6">
        <v>2.9</v>
      </c>
      <c r="V17" s="6">
        <v>272235</v>
      </c>
      <c r="W17" s="6">
        <v>272244</v>
      </c>
      <c r="Y17" s="6">
        <v>2.7</v>
      </c>
      <c r="Z17" s="6">
        <v>272235</v>
      </c>
      <c r="AA17" s="6">
        <v>272244</v>
      </c>
      <c r="AC17" s="6">
        <v>2.6</v>
      </c>
      <c r="AD17" s="6">
        <v>272235</v>
      </c>
      <c r="AE17" s="6">
        <v>272244</v>
      </c>
      <c r="AG17" s="6">
        <v>2.5</v>
      </c>
      <c r="AH17" s="6">
        <v>272235</v>
      </c>
      <c r="AI17" s="6">
        <v>272244</v>
      </c>
      <c r="AK17" s="6">
        <v>2.4</v>
      </c>
      <c r="AL17" s="6">
        <v>272235</v>
      </c>
      <c r="AM17" s="6">
        <v>272244</v>
      </c>
      <c r="AO17" s="6">
        <v>2.4</v>
      </c>
      <c r="AP17" s="6">
        <v>272235</v>
      </c>
      <c r="AQ17" s="6">
        <v>272244</v>
      </c>
      <c r="AS17" s="6">
        <v>2.2999999999999998</v>
      </c>
      <c r="AT17" s="6">
        <v>272235</v>
      </c>
      <c r="AU17" s="6">
        <v>272244</v>
      </c>
      <c r="AW17" s="6">
        <v>2.2999999999999998</v>
      </c>
      <c r="AX17" s="6">
        <v>272235</v>
      </c>
      <c r="AY17" s="6">
        <v>272244</v>
      </c>
      <c r="BA17" s="6">
        <v>2.2000000000000002</v>
      </c>
      <c r="BB17" s="6">
        <v>272235</v>
      </c>
      <c r="BC17" s="6">
        <v>272244</v>
      </c>
      <c r="BE17" s="6">
        <v>2.2000000000000002</v>
      </c>
      <c r="BF17" s="6">
        <v>272235</v>
      </c>
      <c r="BG17" s="6">
        <v>272244</v>
      </c>
      <c r="BI17" s="6">
        <v>2.2000000000000002</v>
      </c>
      <c r="BJ17" s="6">
        <v>272235</v>
      </c>
      <c r="BK17" s="6">
        <v>272244</v>
      </c>
      <c r="BM17" s="6">
        <v>2.1</v>
      </c>
      <c r="BN17" s="6">
        <v>272235</v>
      </c>
      <c r="BO17" s="6">
        <v>272244</v>
      </c>
      <c r="BQ17" s="6">
        <v>2.1</v>
      </c>
      <c r="BR17" s="6">
        <v>272235</v>
      </c>
      <c r="BS17" s="6">
        <v>272244</v>
      </c>
    </row>
    <row r="18" spans="1:71">
      <c r="A18" s="6">
        <v>3.8</v>
      </c>
      <c r="B18" s="7">
        <v>272235</v>
      </c>
      <c r="C18" s="7">
        <v>272244</v>
      </c>
      <c r="E18" s="6">
        <v>3.4</v>
      </c>
      <c r="F18" s="7">
        <v>272235</v>
      </c>
      <c r="G18" s="9">
        <v>272244</v>
      </c>
      <c r="I18" s="6">
        <v>3.4</v>
      </c>
      <c r="J18" s="6">
        <v>272235</v>
      </c>
      <c r="K18" s="6">
        <v>272244</v>
      </c>
      <c r="M18" s="6">
        <v>3.2</v>
      </c>
      <c r="N18" s="6">
        <v>272235</v>
      </c>
      <c r="O18" s="6">
        <v>272244</v>
      </c>
      <c r="Q18" s="6">
        <v>3.1</v>
      </c>
      <c r="R18" s="6">
        <v>272235</v>
      </c>
      <c r="S18" s="6">
        <v>272244</v>
      </c>
      <c r="U18" s="6">
        <v>3</v>
      </c>
      <c r="V18" s="6">
        <v>272235</v>
      </c>
      <c r="W18" s="6">
        <v>272244</v>
      </c>
      <c r="Y18" s="6">
        <v>2.8</v>
      </c>
      <c r="Z18" s="6">
        <v>272235</v>
      </c>
      <c r="AA18" s="6">
        <v>272244</v>
      </c>
      <c r="AC18" s="6">
        <v>2.7</v>
      </c>
      <c r="AD18" s="6">
        <v>272235</v>
      </c>
      <c r="AE18" s="6">
        <v>272244</v>
      </c>
      <c r="AG18" s="6">
        <v>2.6</v>
      </c>
      <c r="AH18" s="6">
        <v>272235</v>
      </c>
      <c r="AI18" s="6">
        <v>272244</v>
      </c>
      <c r="AK18" s="6">
        <v>2.5</v>
      </c>
      <c r="AL18" s="6">
        <v>272235</v>
      </c>
      <c r="AM18" s="6">
        <v>272244</v>
      </c>
      <c r="AO18" s="6">
        <v>2.5</v>
      </c>
      <c r="AP18" s="6">
        <v>272235</v>
      </c>
      <c r="AQ18" s="6">
        <v>272244</v>
      </c>
      <c r="AS18" s="6">
        <v>2.4</v>
      </c>
      <c r="AT18" s="6">
        <v>272235</v>
      </c>
      <c r="AU18" s="6">
        <v>272244</v>
      </c>
      <c r="AW18" s="6">
        <v>2.4</v>
      </c>
      <c r="AX18" s="6">
        <v>272235</v>
      </c>
      <c r="AY18" s="6">
        <v>272244</v>
      </c>
      <c r="BA18" s="6">
        <v>2.2999999999999998</v>
      </c>
      <c r="BB18" s="6">
        <v>272235</v>
      </c>
      <c r="BC18" s="6">
        <v>272244</v>
      </c>
      <c r="BE18" s="6">
        <v>2.2999999999999998</v>
      </c>
      <c r="BF18" s="6">
        <v>272235</v>
      </c>
      <c r="BG18" s="6">
        <v>272244</v>
      </c>
      <c r="BI18" s="6">
        <v>2.2999999999999998</v>
      </c>
      <c r="BJ18" s="6">
        <v>272235</v>
      </c>
      <c r="BK18" s="6">
        <v>272244</v>
      </c>
      <c r="BM18" s="6">
        <v>2.2000000000000002</v>
      </c>
      <c r="BN18" s="6">
        <v>272235</v>
      </c>
      <c r="BO18" s="6">
        <v>272244</v>
      </c>
      <c r="BQ18" s="6">
        <v>2.2000000000000002</v>
      </c>
      <c r="BR18" s="6">
        <v>272235</v>
      </c>
      <c r="BS18" s="6">
        <v>272244</v>
      </c>
    </row>
    <row r="19" spans="1:71">
      <c r="A19" s="6">
        <v>3.9</v>
      </c>
      <c r="B19" s="7">
        <v>272235</v>
      </c>
      <c r="C19" s="7">
        <v>272244</v>
      </c>
      <c r="E19" s="6">
        <v>3.5</v>
      </c>
      <c r="F19" s="7">
        <v>272235</v>
      </c>
      <c r="G19" s="8">
        <v>272244</v>
      </c>
      <c r="I19" s="6">
        <v>3.5</v>
      </c>
      <c r="J19" s="7">
        <v>272235</v>
      </c>
      <c r="K19" s="6">
        <v>272244</v>
      </c>
      <c r="M19" s="6">
        <v>3.3</v>
      </c>
      <c r="N19" s="6">
        <v>272235</v>
      </c>
      <c r="O19" s="6">
        <v>272244</v>
      </c>
      <c r="Q19" s="6">
        <v>3.2</v>
      </c>
      <c r="R19" s="6">
        <v>272235</v>
      </c>
      <c r="S19" s="6">
        <v>272244</v>
      </c>
      <c r="U19" s="6">
        <v>3.1</v>
      </c>
      <c r="V19" s="6">
        <v>272235</v>
      </c>
      <c r="W19" s="6">
        <v>272244</v>
      </c>
      <c r="Y19" s="6">
        <v>2.9</v>
      </c>
      <c r="Z19" s="6">
        <v>272235</v>
      </c>
      <c r="AA19" s="6">
        <v>272244</v>
      </c>
      <c r="AC19" s="6">
        <v>2.8</v>
      </c>
      <c r="AD19" s="6">
        <v>272235</v>
      </c>
      <c r="AE19" s="6">
        <v>272244</v>
      </c>
      <c r="AG19" s="6">
        <v>2.7</v>
      </c>
      <c r="AH19" s="6">
        <v>272235</v>
      </c>
      <c r="AI19" s="6">
        <v>272244</v>
      </c>
      <c r="AK19" s="6">
        <v>2.6</v>
      </c>
      <c r="AL19" s="6">
        <v>272235</v>
      </c>
      <c r="AM19" s="6">
        <v>272244</v>
      </c>
      <c r="AO19" s="6">
        <v>2.6</v>
      </c>
      <c r="AP19" s="6">
        <v>272235</v>
      </c>
      <c r="AQ19" s="6">
        <v>272244</v>
      </c>
      <c r="AS19" s="6">
        <v>2.5</v>
      </c>
      <c r="AT19" s="6">
        <v>272235</v>
      </c>
      <c r="AU19" s="6">
        <v>272244</v>
      </c>
      <c r="AW19" s="6">
        <v>2.5</v>
      </c>
      <c r="AX19" s="6">
        <v>272235</v>
      </c>
      <c r="AY19" s="6">
        <v>272244</v>
      </c>
      <c r="BA19" s="6">
        <v>2.4</v>
      </c>
      <c r="BB19" s="6">
        <v>272235</v>
      </c>
      <c r="BC19" s="6">
        <v>272244</v>
      </c>
      <c r="BE19" s="6">
        <v>2.4</v>
      </c>
      <c r="BF19" s="6">
        <v>272235</v>
      </c>
      <c r="BG19" s="6">
        <v>272244</v>
      </c>
      <c r="BI19" s="6">
        <v>2.4</v>
      </c>
      <c r="BJ19" s="6">
        <v>272235</v>
      </c>
      <c r="BK19" s="6">
        <v>272244</v>
      </c>
      <c r="BM19" s="6">
        <v>2.2999999999999998</v>
      </c>
      <c r="BN19" s="6">
        <v>272235</v>
      </c>
      <c r="BO19" s="6">
        <v>272244</v>
      </c>
      <c r="BQ19" s="6">
        <v>2.2999999999999998</v>
      </c>
      <c r="BR19" s="6">
        <v>272236</v>
      </c>
      <c r="BS19" s="6">
        <v>272245</v>
      </c>
    </row>
    <row r="20" spans="1:71">
      <c r="A20" s="6">
        <v>4</v>
      </c>
      <c r="B20" s="7">
        <v>272235</v>
      </c>
      <c r="C20" s="7">
        <v>272244</v>
      </c>
      <c r="E20" s="6">
        <v>3.6</v>
      </c>
      <c r="F20" s="7">
        <v>272235</v>
      </c>
      <c r="G20" s="9">
        <v>272244</v>
      </c>
      <c r="I20" s="6">
        <v>3.6</v>
      </c>
      <c r="J20" s="6">
        <v>272235</v>
      </c>
      <c r="K20" s="6">
        <v>272244</v>
      </c>
      <c r="M20" s="6">
        <v>3.4</v>
      </c>
      <c r="N20" s="6">
        <v>272235</v>
      </c>
      <c r="O20" s="6">
        <v>272244</v>
      </c>
      <c r="Q20" s="6">
        <v>3.3</v>
      </c>
      <c r="R20" s="6">
        <v>272235</v>
      </c>
      <c r="S20" s="6">
        <v>272244</v>
      </c>
      <c r="U20" s="6">
        <v>3.2</v>
      </c>
      <c r="V20" s="6">
        <v>272235</v>
      </c>
      <c r="W20" s="6">
        <v>272244</v>
      </c>
      <c r="Y20" s="6">
        <v>3</v>
      </c>
      <c r="Z20" s="6">
        <v>272235</v>
      </c>
      <c r="AA20" s="6">
        <v>272244</v>
      </c>
      <c r="AC20" s="6">
        <v>2.9</v>
      </c>
      <c r="AD20" s="6">
        <v>272235</v>
      </c>
      <c r="AE20" s="6">
        <v>272244</v>
      </c>
      <c r="AG20" s="6">
        <v>2.8</v>
      </c>
      <c r="AH20" s="6">
        <v>272235</v>
      </c>
      <c r="AI20" s="6">
        <v>272244</v>
      </c>
      <c r="AK20" s="6">
        <v>2.7</v>
      </c>
      <c r="AL20" s="6">
        <v>272235</v>
      </c>
      <c r="AM20" s="6">
        <v>272244</v>
      </c>
      <c r="AO20" s="6">
        <v>2.7</v>
      </c>
      <c r="AP20" s="6">
        <v>272235</v>
      </c>
      <c r="AQ20" s="6">
        <v>272244</v>
      </c>
      <c r="AS20" s="6">
        <v>2.6</v>
      </c>
      <c r="AT20" s="6">
        <v>272235</v>
      </c>
      <c r="AU20" s="6">
        <v>272244</v>
      </c>
      <c r="AW20" s="6">
        <v>2.6</v>
      </c>
      <c r="AX20" s="6">
        <v>272235</v>
      </c>
      <c r="AY20" s="6">
        <v>272244</v>
      </c>
      <c r="BA20" s="6">
        <v>2.5</v>
      </c>
      <c r="BB20" s="6">
        <v>272235</v>
      </c>
      <c r="BC20" s="6">
        <v>272244</v>
      </c>
      <c r="BE20" s="6">
        <v>2.5</v>
      </c>
      <c r="BF20" s="6">
        <v>272235</v>
      </c>
      <c r="BG20" s="6">
        <v>272244</v>
      </c>
      <c r="BI20" s="6">
        <v>2.5</v>
      </c>
      <c r="BJ20" s="6">
        <v>272236</v>
      </c>
      <c r="BK20" s="6">
        <v>272245</v>
      </c>
      <c r="BM20" s="6">
        <v>2.4</v>
      </c>
      <c r="BN20" s="6">
        <v>272236</v>
      </c>
      <c r="BO20" s="6">
        <v>272245</v>
      </c>
      <c r="BQ20" s="6">
        <v>2.4</v>
      </c>
      <c r="BR20" s="6">
        <v>272236</v>
      </c>
      <c r="BS20" s="6">
        <v>272245</v>
      </c>
    </row>
    <row r="21" spans="1:71">
      <c r="A21" s="6">
        <v>4.0999999999999996</v>
      </c>
      <c r="B21" s="7">
        <v>272235</v>
      </c>
      <c r="C21" s="7">
        <v>272244</v>
      </c>
      <c r="E21" s="6">
        <v>3.7</v>
      </c>
      <c r="F21" s="7">
        <v>272235</v>
      </c>
      <c r="G21" s="8">
        <v>272244</v>
      </c>
      <c r="I21" s="6">
        <v>3.7</v>
      </c>
      <c r="J21" s="7">
        <v>272235</v>
      </c>
      <c r="K21" s="6">
        <v>272244</v>
      </c>
      <c r="M21" s="6">
        <v>3.5</v>
      </c>
      <c r="N21" s="6">
        <v>272235</v>
      </c>
      <c r="O21" s="6">
        <v>272244</v>
      </c>
      <c r="Q21" s="6">
        <v>3.4</v>
      </c>
      <c r="R21" s="6">
        <v>272235</v>
      </c>
      <c r="S21" s="6">
        <v>272244</v>
      </c>
      <c r="U21" s="6">
        <v>3.3</v>
      </c>
      <c r="V21" s="6">
        <v>272235</v>
      </c>
      <c r="W21" s="6">
        <v>272244</v>
      </c>
      <c r="Y21" s="6">
        <v>3.1</v>
      </c>
      <c r="Z21" s="6">
        <v>272235</v>
      </c>
      <c r="AA21" s="6">
        <v>272244</v>
      </c>
      <c r="AC21" s="6">
        <v>3</v>
      </c>
      <c r="AD21" s="6">
        <v>272235</v>
      </c>
      <c r="AE21" s="6">
        <v>272244</v>
      </c>
      <c r="AG21" s="6">
        <v>2.9</v>
      </c>
      <c r="AH21" s="6">
        <v>272235</v>
      </c>
      <c r="AI21" s="6">
        <v>272244</v>
      </c>
      <c r="AK21" s="6">
        <v>2.8</v>
      </c>
      <c r="AL21" s="6">
        <v>272235</v>
      </c>
      <c r="AM21" s="6">
        <v>272244</v>
      </c>
      <c r="AO21" s="6">
        <v>2.8</v>
      </c>
      <c r="AP21" s="6">
        <v>272235</v>
      </c>
      <c r="AQ21" s="6">
        <v>272244</v>
      </c>
      <c r="AS21" s="6">
        <v>2.7</v>
      </c>
      <c r="AT21" s="6">
        <v>272235</v>
      </c>
      <c r="AU21" s="6">
        <v>272244</v>
      </c>
      <c r="AW21" s="6">
        <v>2.7</v>
      </c>
      <c r="AX21" s="6">
        <v>272235</v>
      </c>
      <c r="AY21" s="6">
        <v>272244</v>
      </c>
      <c r="BA21" s="6">
        <v>2.6</v>
      </c>
      <c r="BB21" s="6">
        <v>272235</v>
      </c>
      <c r="BC21" s="6">
        <v>272244</v>
      </c>
      <c r="BE21" s="6">
        <v>2.6</v>
      </c>
      <c r="BF21" s="6">
        <v>272236</v>
      </c>
      <c r="BG21" s="6">
        <v>272245</v>
      </c>
      <c r="BI21" s="6">
        <v>2.6</v>
      </c>
      <c r="BJ21" s="6">
        <v>272236</v>
      </c>
      <c r="BK21" s="6">
        <v>272245</v>
      </c>
      <c r="BM21" s="6">
        <v>2.5</v>
      </c>
      <c r="BN21" s="6">
        <v>272236</v>
      </c>
      <c r="BO21" s="6">
        <v>272245</v>
      </c>
      <c r="BQ21" s="6">
        <v>2.5</v>
      </c>
      <c r="BR21" s="6">
        <v>272236</v>
      </c>
      <c r="BS21" s="6">
        <v>272245</v>
      </c>
    </row>
    <row r="22" spans="1:71">
      <c r="A22" s="6">
        <v>4.2</v>
      </c>
      <c r="B22" s="7">
        <v>272235</v>
      </c>
      <c r="C22" s="7">
        <v>272244</v>
      </c>
      <c r="E22" s="6">
        <v>3.8</v>
      </c>
      <c r="F22" s="7">
        <v>272235</v>
      </c>
      <c r="G22" s="9">
        <v>272244</v>
      </c>
      <c r="I22" s="6">
        <v>3.8</v>
      </c>
      <c r="J22" s="6">
        <v>272235</v>
      </c>
      <c r="K22" s="6">
        <v>272244</v>
      </c>
      <c r="M22" s="6">
        <v>3.6</v>
      </c>
      <c r="N22" s="6">
        <v>272235</v>
      </c>
      <c r="O22" s="6">
        <v>272244</v>
      </c>
      <c r="Q22" s="6">
        <v>3.5</v>
      </c>
      <c r="R22" s="6">
        <v>272235</v>
      </c>
      <c r="S22" s="6">
        <v>272244</v>
      </c>
      <c r="U22" s="6">
        <v>3.4</v>
      </c>
      <c r="V22" s="6">
        <v>272235</v>
      </c>
      <c r="W22" s="6">
        <v>272244</v>
      </c>
      <c r="Y22" s="6">
        <v>3.2</v>
      </c>
      <c r="Z22" s="6">
        <v>272235</v>
      </c>
      <c r="AA22" s="6">
        <v>272244</v>
      </c>
      <c r="AC22" s="6">
        <v>3.1</v>
      </c>
      <c r="AD22" s="6">
        <v>272235</v>
      </c>
      <c r="AE22" s="6">
        <v>272244</v>
      </c>
      <c r="AG22" s="6">
        <v>3</v>
      </c>
      <c r="AH22" s="6">
        <v>272235</v>
      </c>
      <c r="AI22" s="6">
        <v>272244</v>
      </c>
      <c r="AK22" s="6">
        <v>2.9</v>
      </c>
      <c r="AL22" s="6">
        <v>272235</v>
      </c>
      <c r="AM22" s="6">
        <v>272244</v>
      </c>
      <c r="AO22" s="6">
        <v>2.9</v>
      </c>
      <c r="AP22" s="6">
        <v>272235</v>
      </c>
      <c r="AQ22" s="6">
        <v>272244</v>
      </c>
      <c r="AS22" s="6">
        <v>2.8</v>
      </c>
      <c r="AT22" s="6">
        <v>272235</v>
      </c>
      <c r="AU22" s="6">
        <v>272244</v>
      </c>
      <c r="AW22" s="6">
        <v>2.8</v>
      </c>
      <c r="AX22" s="6">
        <v>272236</v>
      </c>
      <c r="AY22" s="6">
        <v>272245</v>
      </c>
      <c r="BA22" s="6">
        <v>2.7</v>
      </c>
      <c r="BB22" s="6">
        <v>272236</v>
      </c>
      <c r="BC22" s="6">
        <v>272245</v>
      </c>
      <c r="BE22" s="6">
        <v>2.7</v>
      </c>
      <c r="BF22" s="6">
        <v>272236</v>
      </c>
      <c r="BG22" s="6">
        <v>272245</v>
      </c>
      <c r="BI22" s="6">
        <v>2.7</v>
      </c>
      <c r="BJ22" s="6">
        <v>272236</v>
      </c>
      <c r="BK22" s="6">
        <v>272245</v>
      </c>
      <c r="BM22" s="6">
        <v>2.6</v>
      </c>
      <c r="BN22" s="6">
        <v>272236</v>
      </c>
      <c r="BO22" s="6">
        <v>272245</v>
      </c>
      <c r="BQ22" s="6">
        <v>2.6</v>
      </c>
      <c r="BR22" s="6">
        <v>272236</v>
      </c>
      <c r="BS22" s="6">
        <v>272245</v>
      </c>
    </row>
    <row r="23" spans="1:71">
      <c r="A23" s="6">
        <v>4.3</v>
      </c>
      <c r="B23" s="7">
        <v>272235</v>
      </c>
      <c r="C23" s="7">
        <v>272244</v>
      </c>
      <c r="E23" s="6">
        <v>3.9</v>
      </c>
      <c r="F23" s="7">
        <v>272235</v>
      </c>
      <c r="G23" s="8">
        <v>272244</v>
      </c>
      <c r="I23" s="6">
        <v>3.9</v>
      </c>
      <c r="J23" s="7">
        <v>272235</v>
      </c>
      <c r="K23" s="6">
        <v>272244</v>
      </c>
      <c r="M23" s="6">
        <v>3.7</v>
      </c>
      <c r="N23" s="6">
        <v>272235</v>
      </c>
      <c r="O23" s="6">
        <v>272244</v>
      </c>
      <c r="Q23" s="6">
        <v>3.6</v>
      </c>
      <c r="R23" s="6">
        <v>272235</v>
      </c>
      <c r="S23" s="6">
        <v>272244</v>
      </c>
      <c r="U23" s="6">
        <v>3.5</v>
      </c>
      <c r="V23" s="6">
        <v>272235</v>
      </c>
      <c r="W23" s="6">
        <v>272244</v>
      </c>
      <c r="Y23" s="6">
        <v>3.3</v>
      </c>
      <c r="Z23" s="6">
        <v>272235</v>
      </c>
      <c r="AA23" s="6">
        <v>272244</v>
      </c>
      <c r="AC23" s="6">
        <v>3.2</v>
      </c>
      <c r="AD23" s="6">
        <v>272235</v>
      </c>
      <c r="AE23" s="6">
        <v>272244</v>
      </c>
      <c r="AG23" s="6">
        <v>3.1</v>
      </c>
      <c r="AH23" s="6">
        <v>272235</v>
      </c>
      <c r="AI23" s="6">
        <v>272244</v>
      </c>
      <c r="AK23" s="6">
        <v>3</v>
      </c>
      <c r="AL23" s="6">
        <v>272235</v>
      </c>
      <c r="AM23" s="6">
        <v>272244</v>
      </c>
      <c r="AO23" s="6">
        <v>3</v>
      </c>
      <c r="AP23" s="6">
        <v>272235</v>
      </c>
      <c r="AQ23" s="6">
        <v>272244</v>
      </c>
      <c r="AS23" s="6">
        <v>2.9</v>
      </c>
      <c r="AT23" s="6">
        <v>272235</v>
      </c>
      <c r="AU23" s="6">
        <v>272244</v>
      </c>
      <c r="AW23" s="6">
        <v>2.9</v>
      </c>
      <c r="AX23" s="6">
        <v>272236</v>
      </c>
      <c r="AY23" s="6">
        <v>272245</v>
      </c>
      <c r="BA23" s="6">
        <v>2.8</v>
      </c>
      <c r="BB23" s="6">
        <v>272236</v>
      </c>
      <c r="BC23" s="6">
        <v>272245</v>
      </c>
      <c r="BE23" s="6">
        <v>2.8</v>
      </c>
      <c r="BF23" s="6">
        <v>272236</v>
      </c>
      <c r="BG23" s="6">
        <v>272245</v>
      </c>
      <c r="BI23" s="6">
        <v>2.8</v>
      </c>
      <c r="BJ23" s="6">
        <v>272236</v>
      </c>
      <c r="BK23" s="6">
        <v>272245</v>
      </c>
      <c r="BM23" s="6">
        <v>2.7</v>
      </c>
      <c r="BN23" s="6">
        <v>272236</v>
      </c>
      <c r="BO23" s="6">
        <v>272245</v>
      </c>
      <c r="BQ23" s="6">
        <v>2.7</v>
      </c>
      <c r="BR23" s="6">
        <v>272236</v>
      </c>
      <c r="BS23" s="6">
        <v>272245</v>
      </c>
    </row>
    <row r="24" spans="1:71">
      <c r="A24" s="6">
        <v>4.4000000000000004</v>
      </c>
      <c r="B24" s="6">
        <v>272235</v>
      </c>
      <c r="C24" s="7">
        <v>272244</v>
      </c>
      <c r="E24" s="6">
        <v>4</v>
      </c>
      <c r="F24" s="9">
        <v>272235</v>
      </c>
      <c r="G24" s="9">
        <v>272244</v>
      </c>
      <c r="I24" s="6">
        <v>4</v>
      </c>
      <c r="J24" s="6">
        <v>272235</v>
      </c>
      <c r="K24" s="6">
        <v>272244</v>
      </c>
      <c r="M24" s="6">
        <v>3.8</v>
      </c>
      <c r="N24" s="6">
        <v>272235</v>
      </c>
      <c r="O24" s="6">
        <v>272244</v>
      </c>
      <c r="Q24" s="6">
        <v>3.7</v>
      </c>
      <c r="R24" s="6">
        <v>272235</v>
      </c>
      <c r="S24" s="6">
        <v>272244</v>
      </c>
      <c r="U24" s="6">
        <v>3.6</v>
      </c>
      <c r="V24" s="6">
        <v>272235</v>
      </c>
      <c r="W24" s="6">
        <v>272244</v>
      </c>
      <c r="Y24" s="6">
        <v>3.4</v>
      </c>
      <c r="Z24" s="6">
        <v>272235</v>
      </c>
      <c r="AA24" s="6">
        <v>272244</v>
      </c>
      <c r="AC24" s="6">
        <v>3.3</v>
      </c>
      <c r="AD24" s="6">
        <v>272235</v>
      </c>
      <c r="AE24" s="6">
        <v>272244</v>
      </c>
      <c r="AG24" s="6">
        <v>3.2</v>
      </c>
      <c r="AH24" s="6">
        <v>272235</v>
      </c>
      <c r="AI24" s="6">
        <v>272244</v>
      </c>
      <c r="AK24" s="6">
        <v>3.1</v>
      </c>
      <c r="AL24" s="6">
        <v>272235</v>
      </c>
      <c r="AM24" s="6">
        <v>272244</v>
      </c>
      <c r="AO24" s="6">
        <v>3.1</v>
      </c>
      <c r="AP24" s="6">
        <v>272236</v>
      </c>
      <c r="AQ24" s="6">
        <v>272245</v>
      </c>
      <c r="AS24" s="6">
        <v>3</v>
      </c>
      <c r="AT24" s="6">
        <v>272236</v>
      </c>
      <c r="AU24" s="6">
        <v>272245</v>
      </c>
      <c r="AW24" s="6">
        <v>3</v>
      </c>
      <c r="AX24" s="6">
        <v>272236</v>
      </c>
      <c r="AY24" s="6">
        <v>272245</v>
      </c>
      <c r="BA24" s="6">
        <v>2.9</v>
      </c>
      <c r="BB24" s="6">
        <v>272236</v>
      </c>
      <c r="BC24" s="6">
        <v>272245</v>
      </c>
      <c r="BE24" s="6">
        <v>2.9</v>
      </c>
      <c r="BF24" s="6">
        <v>272236</v>
      </c>
      <c r="BG24" s="6">
        <v>272245</v>
      </c>
      <c r="BI24" s="6">
        <v>2.9</v>
      </c>
      <c r="BJ24" s="6">
        <v>272236</v>
      </c>
      <c r="BK24" s="6">
        <v>272245</v>
      </c>
      <c r="BM24" s="6">
        <v>2.8</v>
      </c>
      <c r="BN24" s="6">
        <v>272236</v>
      </c>
      <c r="BO24" s="6">
        <v>272245</v>
      </c>
      <c r="BQ24" s="6">
        <v>2.8</v>
      </c>
      <c r="BR24" s="6">
        <v>272236</v>
      </c>
      <c r="BS24" s="6">
        <v>272245</v>
      </c>
    </row>
    <row r="25" spans="1:71">
      <c r="A25" s="6">
        <v>4.5</v>
      </c>
      <c r="B25" s="6">
        <v>272235</v>
      </c>
      <c r="C25" s="7">
        <v>272244</v>
      </c>
      <c r="E25" s="6">
        <v>4.0999999999999996</v>
      </c>
      <c r="F25" s="8">
        <v>272235</v>
      </c>
      <c r="G25" s="8">
        <v>272244</v>
      </c>
      <c r="I25" s="6">
        <v>4.0999999999999996</v>
      </c>
      <c r="J25" s="7">
        <v>272235</v>
      </c>
      <c r="K25" s="6">
        <v>272244</v>
      </c>
      <c r="M25" s="6">
        <v>3.9</v>
      </c>
      <c r="N25" s="6">
        <v>272235</v>
      </c>
      <c r="O25" s="6">
        <v>272244</v>
      </c>
      <c r="Q25" s="6">
        <v>3.8</v>
      </c>
      <c r="R25" s="6">
        <v>272235</v>
      </c>
      <c r="S25" s="6">
        <v>272244</v>
      </c>
      <c r="U25" s="6">
        <v>3.7</v>
      </c>
      <c r="V25" s="6">
        <v>272235</v>
      </c>
      <c r="W25" s="6">
        <v>272244</v>
      </c>
      <c r="Y25" s="6">
        <v>3.5</v>
      </c>
      <c r="Z25" s="6">
        <v>272235</v>
      </c>
      <c r="AA25" s="6">
        <v>272244</v>
      </c>
      <c r="AC25" s="6">
        <v>3.4</v>
      </c>
      <c r="AD25" s="6">
        <v>272235</v>
      </c>
      <c r="AE25" s="6">
        <v>272244</v>
      </c>
      <c r="AG25" s="6">
        <v>3.3</v>
      </c>
      <c r="AH25" s="6">
        <v>272235</v>
      </c>
      <c r="AI25" s="6">
        <v>272244</v>
      </c>
      <c r="AK25" s="6">
        <v>3.2</v>
      </c>
      <c r="AL25" s="6">
        <v>272235</v>
      </c>
      <c r="AM25" s="6">
        <v>272244</v>
      </c>
      <c r="AO25" s="6">
        <v>3.2</v>
      </c>
      <c r="AP25" s="6">
        <v>272236</v>
      </c>
      <c r="AQ25" s="6">
        <v>272245</v>
      </c>
      <c r="AS25" s="6">
        <v>3.1</v>
      </c>
      <c r="AT25" s="6">
        <v>272236</v>
      </c>
      <c r="AU25" s="6">
        <v>272245</v>
      </c>
      <c r="AW25" s="6">
        <v>3.1</v>
      </c>
      <c r="AX25" s="6">
        <v>272236</v>
      </c>
      <c r="AY25" s="6">
        <v>272245</v>
      </c>
      <c r="BA25" s="6">
        <v>3</v>
      </c>
      <c r="BB25" s="6">
        <v>272236</v>
      </c>
      <c r="BC25" s="6">
        <v>272245</v>
      </c>
      <c r="BE25" s="6">
        <v>3</v>
      </c>
      <c r="BF25" s="6">
        <v>272236</v>
      </c>
      <c r="BG25" s="6">
        <v>272245</v>
      </c>
      <c r="BI25" s="6">
        <v>3</v>
      </c>
      <c r="BJ25" s="6">
        <v>272236</v>
      </c>
      <c r="BK25" s="6">
        <v>272245</v>
      </c>
      <c r="BM25" s="6">
        <v>2.9</v>
      </c>
      <c r="BN25" s="6">
        <v>272236</v>
      </c>
      <c r="BO25" s="6">
        <v>272245</v>
      </c>
      <c r="BQ25" s="6">
        <v>2.9</v>
      </c>
      <c r="BR25" s="6">
        <v>272236</v>
      </c>
      <c r="BS25" s="6">
        <v>272245</v>
      </c>
    </row>
    <row r="26" spans="1:71">
      <c r="A26" s="6">
        <v>4.5999999999999996</v>
      </c>
      <c r="B26" s="6">
        <v>272235</v>
      </c>
      <c r="C26" s="7">
        <v>272244</v>
      </c>
      <c r="E26" s="6">
        <v>4.2</v>
      </c>
      <c r="F26" s="9">
        <v>272235</v>
      </c>
      <c r="G26" s="9">
        <v>272244</v>
      </c>
      <c r="I26" s="6">
        <v>4.2</v>
      </c>
      <c r="J26" s="6">
        <v>272235</v>
      </c>
      <c r="K26" s="6">
        <v>272244</v>
      </c>
      <c r="M26" s="6">
        <v>4</v>
      </c>
      <c r="N26" s="6">
        <v>272235</v>
      </c>
      <c r="O26" s="6">
        <v>272244</v>
      </c>
      <c r="Q26" s="6">
        <v>3.9</v>
      </c>
      <c r="R26" s="6">
        <v>272235</v>
      </c>
      <c r="S26" s="6">
        <v>272244</v>
      </c>
      <c r="U26" s="6">
        <v>3.8</v>
      </c>
      <c r="V26" s="6">
        <v>272235</v>
      </c>
      <c r="W26" s="6">
        <v>272244</v>
      </c>
      <c r="Y26" s="6">
        <v>3.6</v>
      </c>
      <c r="Z26" s="6">
        <v>272235</v>
      </c>
      <c r="AA26" s="6">
        <v>272244</v>
      </c>
      <c r="AC26" s="6">
        <v>3.5</v>
      </c>
      <c r="AD26" s="6">
        <v>272235</v>
      </c>
      <c r="AE26" s="6">
        <v>272244</v>
      </c>
      <c r="AG26" s="6">
        <v>3.4</v>
      </c>
      <c r="AH26" s="6">
        <v>272235</v>
      </c>
      <c r="AI26" s="6">
        <v>272244</v>
      </c>
      <c r="AK26" s="6">
        <v>3.3</v>
      </c>
      <c r="AL26" s="6">
        <v>272236</v>
      </c>
      <c r="AM26" s="6">
        <v>272245</v>
      </c>
      <c r="AO26" s="6">
        <v>3.3</v>
      </c>
      <c r="AP26" s="6">
        <v>272236</v>
      </c>
      <c r="AQ26" s="6">
        <v>272245</v>
      </c>
      <c r="AS26" s="6">
        <v>3.2</v>
      </c>
      <c r="AT26" s="6">
        <v>272236</v>
      </c>
      <c r="AU26" s="6">
        <v>272245</v>
      </c>
      <c r="AW26" s="6">
        <v>3.2</v>
      </c>
      <c r="AX26" s="6">
        <v>272236</v>
      </c>
      <c r="AY26" s="6">
        <v>272245</v>
      </c>
      <c r="BA26" s="6">
        <v>3.1</v>
      </c>
      <c r="BB26" s="6">
        <v>272236</v>
      </c>
      <c r="BC26" s="6">
        <v>272245</v>
      </c>
      <c r="BE26" s="6">
        <v>3.1</v>
      </c>
      <c r="BF26" s="6">
        <v>272236</v>
      </c>
      <c r="BG26" s="6">
        <v>272245</v>
      </c>
      <c r="BI26" s="6">
        <v>3.1</v>
      </c>
      <c r="BJ26" s="6">
        <v>272236</v>
      </c>
      <c r="BK26" s="6">
        <v>272245</v>
      </c>
      <c r="BM26" s="6">
        <v>3</v>
      </c>
      <c r="BN26" s="6">
        <v>272236</v>
      </c>
      <c r="BO26" s="6">
        <v>272245</v>
      </c>
      <c r="BQ26" s="6">
        <v>3</v>
      </c>
      <c r="BR26" s="6">
        <v>272236</v>
      </c>
      <c r="BS26" s="6">
        <v>272245</v>
      </c>
    </row>
    <row r="27" spans="1:71">
      <c r="A27" s="6">
        <v>4.7</v>
      </c>
      <c r="B27" s="6">
        <v>272235</v>
      </c>
      <c r="C27" s="7">
        <v>272244</v>
      </c>
      <c r="E27" s="6">
        <v>4.3</v>
      </c>
      <c r="F27" s="8">
        <v>272235</v>
      </c>
      <c r="G27" s="8">
        <v>272244</v>
      </c>
      <c r="I27" s="6">
        <v>4.3</v>
      </c>
      <c r="J27" s="7">
        <v>272235</v>
      </c>
      <c r="K27" s="6">
        <v>272244</v>
      </c>
      <c r="M27" s="6">
        <v>4.0999999999999996</v>
      </c>
      <c r="N27" s="6">
        <v>272235</v>
      </c>
      <c r="O27" s="6">
        <v>272244</v>
      </c>
      <c r="Q27" s="6">
        <v>4</v>
      </c>
      <c r="R27" s="6">
        <v>272235</v>
      </c>
      <c r="S27" s="6">
        <v>272244</v>
      </c>
      <c r="U27" s="6">
        <v>3.9</v>
      </c>
      <c r="V27" s="6">
        <v>272235</v>
      </c>
      <c r="W27" s="6">
        <v>272244</v>
      </c>
      <c r="Y27" s="6">
        <v>3.7</v>
      </c>
      <c r="Z27" s="6">
        <v>272235</v>
      </c>
      <c r="AA27" s="6">
        <v>272244</v>
      </c>
      <c r="AC27" s="6">
        <v>3.6</v>
      </c>
      <c r="AD27" s="6">
        <v>272235</v>
      </c>
      <c r="AE27" s="6">
        <v>272244</v>
      </c>
      <c r="AG27" s="6">
        <v>3.5</v>
      </c>
      <c r="AH27" s="6">
        <v>272236</v>
      </c>
      <c r="AI27" s="6">
        <v>272245</v>
      </c>
      <c r="AK27" s="6">
        <v>3.4</v>
      </c>
      <c r="AL27" s="6">
        <v>272236</v>
      </c>
      <c r="AM27" s="6">
        <v>272245</v>
      </c>
      <c r="AO27" s="6">
        <v>3.4</v>
      </c>
      <c r="AP27" s="6">
        <v>272236</v>
      </c>
      <c r="AQ27" s="6">
        <v>272245</v>
      </c>
      <c r="AS27" s="6">
        <v>3.3</v>
      </c>
      <c r="AT27" s="6">
        <v>272236</v>
      </c>
      <c r="AU27" s="6">
        <v>272245</v>
      </c>
      <c r="AW27" s="6">
        <v>3.3</v>
      </c>
      <c r="AX27" s="6">
        <v>272236</v>
      </c>
      <c r="AY27" s="6">
        <v>272245</v>
      </c>
      <c r="BA27" s="6">
        <v>3.2</v>
      </c>
      <c r="BB27" s="6">
        <v>272236</v>
      </c>
      <c r="BC27" s="6">
        <v>272245</v>
      </c>
      <c r="BE27" s="6">
        <v>3.2</v>
      </c>
      <c r="BF27" s="6">
        <v>272236</v>
      </c>
      <c r="BG27" s="6">
        <v>272245</v>
      </c>
      <c r="BI27" s="6">
        <v>3.2</v>
      </c>
      <c r="BJ27" s="6">
        <v>272236</v>
      </c>
      <c r="BK27" s="6">
        <v>272245</v>
      </c>
      <c r="BM27" s="6">
        <v>3.1</v>
      </c>
      <c r="BN27" s="6">
        <v>272236</v>
      </c>
      <c r="BO27" s="6">
        <v>272245</v>
      </c>
      <c r="BQ27" s="6">
        <v>3.1</v>
      </c>
      <c r="BR27" s="6">
        <v>272236</v>
      </c>
      <c r="BS27" s="6">
        <v>272245</v>
      </c>
    </row>
    <row r="28" spans="1:71">
      <c r="A28" s="6">
        <v>4.8</v>
      </c>
      <c r="B28" s="6">
        <v>272235</v>
      </c>
      <c r="C28" s="7">
        <v>272244</v>
      </c>
      <c r="E28" s="6">
        <v>4.4000000000000004</v>
      </c>
      <c r="F28" s="9">
        <v>272235</v>
      </c>
      <c r="G28" s="9">
        <v>272244</v>
      </c>
      <c r="I28" s="6">
        <v>4.4000000000000004</v>
      </c>
      <c r="J28" s="6">
        <v>272235</v>
      </c>
      <c r="K28" s="6">
        <v>272244</v>
      </c>
      <c r="M28" s="6">
        <v>4.2</v>
      </c>
      <c r="N28" s="6">
        <v>272235</v>
      </c>
      <c r="O28" s="6">
        <v>272244</v>
      </c>
      <c r="Q28" s="6">
        <v>4.0999999999999996</v>
      </c>
      <c r="R28" s="6">
        <v>272235</v>
      </c>
      <c r="S28" s="6">
        <v>272244</v>
      </c>
      <c r="U28" s="6">
        <v>4</v>
      </c>
      <c r="V28" s="6">
        <v>272235</v>
      </c>
      <c r="W28" s="6">
        <v>272244</v>
      </c>
      <c r="Y28" s="6">
        <v>3.8</v>
      </c>
      <c r="Z28" s="6">
        <v>272235</v>
      </c>
      <c r="AA28" s="6">
        <v>272244</v>
      </c>
      <c r="AC28" s="6">
        <v>3.7</v>
      </c>
      <c r="AD28" s="6">
        <v>272236</v>
      </c>
      <c r="AE28" s="6">
        <v>272245</v>
      </c>
      <c r="AG28" s="6">
        <v>3.6</v>
      </c>
      <c r="AH28" s="6">
        <v>272236</v>
      </c>
      <c r="AI28" s="6">
        <v>272245</v>
      </c>
      <c r="AK28" s="6">
        <v>3.5</v>
      </c>
      <c r="AL28" s="6">
        <v>272236</v>
      </c>
      <c r="AM28" s="6">
        <v>272245</v>
      </c>
      <c r="AO28" s="6">
        <v>3.5</v>
      </c>
      <c r="AP28" s="6">
        <v>272236</v>
      </c>
      <c r="AQ28" s="6">
        <v>272245</v>
      </c>
      <c r="AS28" s="6">
        <v>3.4</v>
      </c>
      <c r="AT28" s="6">
        <v>272236</v>
      </c>
      <c r="AU28" s="6">
        <v>272245</v>
      </c>
      <c r="AW28" s="6">
        <v>3.4</v>
      </c>
      <c r="AX28" s="6">
        <v>272236</v>
      </c>
      <c r="AY28" s="6">
        <v>272245</v>
      </c>
      <c r="BA28" s="6">
        <v>3.3</v>
      </c>
      <c r="BB28" s="6">
        <v>272236</v>
      </c>
      <c r="BC28" s="6">
        <v>272245</v>
      </c>
      <c r="BE28" s="6">
        <v>3.3</v>
      </c>
      <c r="BF28" s="6">
        <v>272236</v>
      </c>
      <c r="BG28" s="6">
        <v>272245</v>
      </c>
      <c r="BI28" s="6">
        <v>3.3</v>
      </c>
      <c r="BJ28" s="6">
        <v>272236</v>
      </c>
      <c r="BK28" s="6">
        <v>272245</v>
      </c>
      <c r="BM28" s="6">
        <v>3.2</v>
      </c>
      <c r="BN28" s="6">
        <v>272236</v>
      </c>
      <c r="BO28" s="6">
        <v>272245</v>
      </c>
      <c r="BQ28" s="6">
        <v>3.2</v>
      </c>
      <c r="BR28" s="6">
        <v>272236</v>
      </c>
      <c r="BS28" s="6">
        <v>272245</v>
      </c>
    </row>
    <row r="29" spans="1:71">
      <c r="A29" s="6">
        <v>4.9000000000000004</v>
      </c>
      <c r="B29" s="6">
        <v>272235</v>
      </c>
      <c r="C29" s="6">
        <v>272244</v>
      </c>
      <c r="E29" s="6">
        <v>4.5</v>
      </c>
      <c r="F29" s="8">
        <v>272235</v>
      </c>
      <c r="G29" s="8">
        <v>272244</v>
      </c>
      <c r="I29" s="6">
        <v>4.5</v>
      </c>
      <c r="J29" s="7">
        <v>272235</v>
      </c>
      <c r="K29" s="6">
        <v>272244</v>
      </c>
      <c r="M29" s="6">
        <v>4.3</v>
      </c>
      <c r="N29" s="6">
        <v>272235</v>
      </c>
      <c r="O29" s="6">
        <v>272244</v>
      </c>
      <c r="Q29" s="6">
        <v>4.2</v>
      </c>
      <c r="R29" s="6">
        <v>272235</v>
      </c>
      <c r="S29" s="6">
        <v>272244</v>
      </c>
      <c r="U29" s="6">
        <v>4.0999999999999996</v>
      </c>
      <c r="V29" s="6">
        <v>272235</v>
      </c>
      <c r="W29" s="6">
        <v>272244</v>
      </c>
      <c r="Y29" s="6">
        <v>3.9</v>
      </c>
      <c r="Z29" s="6">
        <v>272236</v>
      </c>
      <c r="AA29" s="6">
        <v>272245</v>
      </c>
      <c r="AC29" s="6">
        <v>3.8</v>
      </c>
      <c r="AD29" s="6">
        <v>272236</v>
      </c>
      <c r="AE29" s="6">
        <v>272245</v>
      </c>
      <c r="AG29" s="6">
        <v>3.7</v>
      </c>
      <c r="AH29" s="6">
        <v>272236</v>
      </c>
      <c r="AI29" s="6">
        <v>272245</v>
      </c>
      <c r="AK29" s="6">
        <v>3.6</v>
      </c>
      <c r="AL29" s="6">
        <v>272236</v>
      </c>
      <c r="AM29" s="6">
        <v>272245</v>
      </c>
      <c r="AO29" s="6">
        <v>3.6</v>
      </c>
      <c r="AP29" s="6">
        <v>272236</v>
      </c>
      <c r="AQ29" s="6">
        <v>272245</v>
      </c>
      <c r="AS29" s="6">
        <v>3.5</v>
      </c>
      <c r="AT29" s="6">
        <v>272236</v>
      </c>
      <c r="AU29" s="6">
        <v>272245</v>
      </c>
      <c r="AW29" s="6">
        <v>3.5</v>
      </c>
      <c r="AX29" s="6">
        <v>272236</v>
      </c>
      <c r="AY29" s="6">
        <v>272245</v>
      </c>
      <c r="BA29" s="6">
        <v>3.4</v>
      </c>
      <c r="BB29" s="6">
        <v>272236</v>
      </c>
      <c r="BC29" s="6">
        <v>272245</v>
      </c>
      <c r="BE29" s="6">
        <v>3.4</v>
      </c>
      <c r="BF29" s="6">
        <v>272236</v>
      </c>
      <c r="BG29" s="6">
        <v>272245</v>
      </c>
      <c r="BI29" s="6">
        <v>3.4</v>
      </c>
      <c r="BJ29" s="6">
        <v>272236</v>
      </c>
      <c r="BK29" s="6">
        <v>272245</v>
      </c>
      <c r="BM29" s="6">
        <v>3.3</v>
      </c>
      <c r="BN29" s="6">
        <v>272236</v>
      </c>
      <c r="BO29" s="6">
        <v>272245</v>
      </c>
      <c r="BQ29" s="6">
        <v>3.3</v>
      </c>
      <c r="BR29" s="6">
        <v>272237</v>
      </c>
      <c r="BS29" s="6">
        <v>272246</v>
      </c>
    </row>
    <row r="30" spans="1:71">
      <c r="A30" s="6">
        <v>5</v>
      </c>
      <c r="B30" s="6">
        <v>272235</v>
      </c>
      <c r="C30" s="6">
        <v>272244</v>
      </c>
      <c r="E30" s="6">
        <v>4.5999999999999996</v>
      </c>
      <c r="F30" s="9">
        <v>272235</v>
      </c>
      <c r="G30" s="9">
        <v>272244</v>
      </c>
      <c r="I30" s="6">
        <v>4.5999999999999996</v>
      </c>
      <c r="J30" s="6">
        <v>272235</v>
      </c>
      <c r="K30" s="6">
        <v>272244</v>
      </c>
      <c r="M30" s="6">
        <v>4.4000000000000004</v>
      </c>
      <c r="N30" s="6">
        <v>272235</v>
      </c>
      <c r="O30" s="6">
        <v>272244</v>
      </c>
      <c r="Q30" s="6">
        <v>4.3</v>
      </c>
      <c r="R30" s="6">
        <v>272235</v>
      </c>
      <c r="S30" s="6">
        <v>272244</v>
      </c>
      <c r="U30" s="6">
        <v>4.2</v>
      </c>
      <c r="V30" s="6">
        <v>272236</v>
      </c>
      <c r="W30" s="6">
        <v>272245</v>
      </c>
      <c r="Y30" s="6">
        <v>4</v>
      </c>
      <c r="Z30" s="6">
        <v>272236</v>
      </c>
      <c r="AA30" s="6">
        <v>272245</v>
      </c>
      <c r="AC30" s="6">
        <v>3.9</v>
      </c>
      <c r="AD30" s="6">
        <v>272236</v>
      </c>
      <c r="AE30" s="6">
        <v>272245</v>
      </c>
      <c r="AG30" s="6">
        <v>3.8</v>
      </c>
      <c r="AH30" s="6">
        <v>272236</v>
      </c>
      <c r="AI30" s="6">
        <v>272245</v>
      </c>
      <c r="AK30" s="6">
        <v>3.7</v>
      </c>
      <c r="AL30" s="6">
        <v>272236</v>
      </c>
      <c r="AM30" s="6">
        <v>272245</v>
      </c>
      <c r="AO30" s="6">
        <v>3.7</v>
      </c>
      <c r="AP30" s="6">
        <v>272236</v>
      </c>
      <c r="AQ30" s="6">
        <v>272245</v>
      </c>
      <c r="AS30" s="6">
        <v>3.6</v>
      </c>
      <c r="AT30" s="6">
        <v>272236</v>
      </c>
      <c r="AU30" s="6">
        <v>272245</v>
      </c>
      <c r="AW30" s="6">
        <v>3.6</v>
      </c>
      <c r="AX30" s="6">
        <v>272236</v>
      </c>
      <c r="AY30" s="6">
        <v>272245</v>
      </c>
      <c r="BA30" s="6">
        <v>3.5</v>
      </c>
      <c r="BB30" s="6">
        <v>272236</v>
      </c>
      <c r="BC30" s="6">
        <v>272245</v>
      </c>
      <c r="BE30" s="6">
        <v>3.5</v>
      </c>
      <c r="BF30" s="6">
        <v>272236</v>
      </c>
      <c r="BG30" s="6">
        <v>272245</v>
      </c>
      <c r="BI30" s="6">
        <v>3.5</v>
      </c>
      <c r="BJ30" s="6">
        <v>272237</v>
      </c>
      <c r="BK30" s="6">
        <v>272246</v>
      </c>
      <c r="BM30" s="6">
        <v>3.4</v>
      </c>
      <c r="BN30" s="6">
        <v>272237</v>
      </c>
      <c r="BO30" s="6">
        <v>272246</v>
      </c>
      <c r="BQ30" s="6">
        <v>3.4</v>
      </c>
      <c r="BR30" s="6">
        <v>272237</v>
      </c>
      <c r="BS30" s="6">
        <v>272246</v>
      </c>
    </row>
    <row r="31" spans="1:71">
      <c r="A31" s="6">
        <v>5.0999999999999996</v>
      </c>
      <c r="B31" s="6">
        <v>272235</v>
      </c>
      <c r="C31" s="6">
        <v>272244</v>
      </c>
      <c r="E31" s="6">
        <v>4.7</v>
      </c>
      <c r="F31" s="8">
        <v>272235</v>
      </c>
      <c r="G31" s="8">
        <v>272244</v>
      </c>
      <c r="I31" s="6">
        <v>4.7</v>
      </c>
      <c r="J31" s="7">
        <v>272235</v>
      </c>
      <c r="K31" s="6">
        <v>272244</v>
      </c>
      <c r="M31" s="6">
        <v>4.5</v>
      </c>
      <c r="N31" s="6">
        <v>272235</v>
      </c>
      <c r="O31" s="6">
        <v>272244</v>
      </c>
      <c r="Q31" s="6">
        <v>4.4000000000000004</v>
      </c>
      <c r="R31" s="6">
        <v>272235</v>
      </c>
      <c r="S31" s="6">
        <v>272244</v>
      </c>
      <c r="U31" s="6">
        <v>4.3</v>
      </c>
      <c r="V31" s="6">
        <v>272236</v>
      </c>
      <c r="W31" s="6">
        <v>272245</v>
      </c>
      <c r="Y31" s="6">
        <v>4.0999999999999996</v>
      </c>
      <c r="Z31" s="6">
        <v>272236</v>
      </c>
      <c r="AA31" s="6">
        <v>272245</v>
      </c>
      <c r="AC31" s="6">
        <v>4</v>
      </c>
      <c r="AD31" s="6">
        <v>272236</v>
      </c>
      <c r="AE31" s="6">
        <v>272245</v>
      </c>
      <c r="AG31" s="6">
        <v>3.9</v>
      </c>
      <c r="AH31" s="6">
        <v>272236</v>
      </c>
      <c r="AI31" s="6">
        <v>272245</v>
      </c>
      <c r="AK31" s="6">
        <v>3.8</v>
      </c>
      <c r="AL31" s="6">
        <v>272236</v>
      </c>
      <c r="AM31" s="6">
        <v>272245</v>
      </c>
      <c r="AO31" s="6">
        <v>3.8</v>
      </c>
      <c r="AP31" s="6">
        <v>272236</v>
      </c>
      <c r="AQ31" s="6">
        <v>272245</v>
      </c>
      <c r="AS31" s="6">
        <v>3.7</v>
      </c>
      <c r="AT31" s="6">
        <v>272236</v>
      </c>
      <c r="AU31" s="6">
        <v>272245</v>
      </c>
      <c r="AW31" s="6">
        <v>3.7</v>
      </c>
      <c r="AX31" s="6">
        <v>272236</v>
      </c>
      <c r="AY31" s="6">
        <v>272245</v>
      </c>
      <c r="BA31" s="6">
        <v>3.6</v>
      </c>
      <c r="BB31" s="6">
        <v>272236</v>
      </c>
      <c r="BC31" s="6">
        <v>272245</v>
      </c>
      <c r="BE31" s="6">
        <v>3.6</v>
      </c>
      <c r="BF31" s="6">
        <v>272236</v>
      </c>
      <c r="BG31" s="6">
        <v>272245</v>
      </c>
      <c r="BI31" s="6">
        <v>3.6</v>
      </c>
      <c r="BJ31" s="6">
        <v>272237</v>
      </c>
      <c r="BK31" s="6">
        <v>272246</v>
      </c>
      <c r="BM31" s="6">
        <v>3.5</v>
      </c>
      <c r="BN31" s="6">
        <v>272237</v>
      </c>
      <c r="BO31" s="6">
        <v>272246</v>
      </c>
      <c r="BQ31" s="6">
        <v>3.5</v>
      </c>
      <c r="BR31" s="6">
        <v>272237</v>
      </c>
      <c r="BS31" s="6">
        <v>272246</v>
      </c>
    </row>
    <row r="32" spans="1:71">
      <c r="A32" s="6">
        <v>5.2</v>
      </c>
      <c r="B32" s="6">
        <v>272235</v>
      </c>
      <c r="C32" s="6">
        <v>272244</v>
      </c>
      <c r="E32" s="6">
        <v>4.8</v>
      </c>
      <c r="F32" s="9">
        <v>272235</v>
      </c>
      <c r="G32" s="9">
        <v>272244</v>
      </c>
      <c r="I32" s="6">
        <v>4.8</v>
      </c>
      <c r="J32" s="6">
        <v>272235</v>
      </c>
      <c r="K32" s="6">
        <v>272244</v>
      </c>
      <c r="M32" s="6">
        <v>4.5999999999999996</v>
      </c>
      <c r="N32" s="6">
        <v>272235</v>
      </c>
      <c r="O32" s="6">
        <v>272244</v>
      </c>
      <c r="Q32" s="6">
        <v>4.5</v>
      </c>
      <c r="R32" s="6">
        <v>272236</v>
      </c>
      <c r="S32" s="6">
        <v>272245</v>
      </c>
      <c r="U32" s="6">
        <v>4.4000000000000004</v>
      </c>
      <c r="V32" s="6">
        <v>272236</v>
      </c>
      <c r="W32" s="6">
        <v>272245</v>
      </c>
      <c r="Y32" s="6">
        <v>4.2</v>
      </c>
      <c r="Z32" s="6">
        <v>272236</v>
      </c>
      <c r="AA32" s="6">
        <v>272245</v>
      </c>
      <c r="AC32" s="6">
        <v>4.0999999999999996</v>
      </c>
      <c r="AD32" s="6">
        <v>272236</v>
      </c>
      <c r="AE32" s="6">
        <v>272245</v>
      </c>
      <c r="AG32" s="6">
        <v>4</v>
      </c>
      <c r="AH32" s="6">
        <v>272236</v>
      </c>
      <c r="AI32" s="6">
        <v>272245</v>
      </c>
      <c r="AK32" s="6">
        <v>3.9</v>
      </c>
      <c r="AL32" s="6">
        <v>272236</v>
      </c>
      <c r="AM32" s="6">
        <v>272245</v>
      </c>
      <c r="AO32" s="6">
        <v>3.9</v>
      </c>
      <c r="AP32" s="6">
        <v>272236</v>
      </c>
      <c r="AQ32" s="6">
        <v>272245</v>
      </c>
      <c r="AS32" s="6">
        <v>3.8</v>
      </c>
      <c r="AT32" s="6">
        <v>272236</v>
      </c>
      <c r="AU32" s="6">
        <v>272245</v>
      </c>
      <c r="AW32" s="6">
        <v>3.8</v>
      </c>
      <c r="AX32" s="6">
        <v>272236</v>
      </c>
      <c r="AY32" s="6">
        <v>272245</v>
      </c>
      <c r="BA32" s="6">
        <v>3.7</v>
      </c>
      <c r="BB32" s="6">
        <v>272236</v>
      </c>
      <c r="BC32" s="6">
        <v>272245</v>
      </c>
      <c r="BE32" s="6">
        <v>3.7</v>
      </c>
      <c r="BF32" s="6">
        <v>272237</v>
      </c>
      <c r="BG32" s="6">
        <v>272246</v>
      </c>
      <c r="BI32" s="6">
        <v>3.7</v>
      </c>
      <c r="BJ32" s="6">
        <v>272237</v>
      </c>
      <c r="BK32" s="6">
        <v>272246</v>
      </c>
      <c r="BM32" s="6">
        <v>3.6</v>
      </c>
      <c r="BN32" s="6">
        <v>272237</v>
      </c>
      <c r="BO32" s="6">
        <v>272246</v>
      </c>
      <c r="BQ32" s="6">
        <v>3.6</v>
      </c>
      <c r="BR32" s="6">
        <v>272237</v>
      </c>
      <c r="BS32" s="6">
        <v>272246</v>
      </c>
    </row>
    <row r="33" spans="1:71">
      <c r="A33" s="6">
        <v>5.3</v>
      </c>
      <c r="B33" s="6">
        <v>272235</v>
      </c>
      <c r="C33" s="6">
        <v>272244</v>
      </c>
      <c r="E33" s="6">
        <v>4.9000000000000004</v>
      </c>
      <c r="F33" s="8">
        <v>272235</v>
      </c>
      <c r="G33" s="8">
        <v>272244</v>
      </c>
      <c r="I33" s="6">
        <v>4.9000000000000004</v>
      </c>
      <c r="J33" s="7">
        <v>272235</v>
      </c>
      <c r="K33" s="6">
        <v>272244</v>
      </c>
      <c r="M33" s="6">
        <v>4.7</v>
      </c>
      <c r="N33" s="6">
        <v>272235</v>
      </c>
      <c r="O33" s="6">
        <v>272244</v>
      </c>
      <c r="Q33" s="6">
        <v>4.5999999999999996</v>
      </c>
      <c r="R33" s="6">
        <v>272236</v>
      </c>
      <c r="S33" s="6">
        <v>272245</v>
      </c>
      <c r="U33" s="6">
        <v>4.5</v>
      </c>
      <c r="V33" s="6">
        <v>272236</v>
      </c>
      <c r="W33" s="6">
        <v>272245</v>
      </c>
      <c r="Y33" s="6">
        <v>4.3</v>
      </c>
      <c r="Z33" s="6">
        <v>272236</v>
      </c>
      <c r="AA33" s="6">
        <v>272245</v>
      </c>
      <c r="AC33" s="6">
        <v>4.2</v>
      </c>
      <c r="AD33" s="6">
        <v>272236</v>
      </c>
      <c r="AE33" s="6">
        <v>272245</v>
      </c>
      <c r="AG33" s="6">
        <v>4.0999999999999996</v>
      </c>
      <c r="AH33" s="6">
        <v>272236</v>
      </c>
      <c r="AI33" s="6">
        <v>272245</v>
      </c>
      <c r="AK33" s="6">
        <v>4</v>
      </c>
      <c r="AL33" s="6">
        <v>272236</v>
      </c>
      <c r="AM33" s="6">
        <v>272245</v>
      </c>
      <c r="AO33" s="6">
        <v>4</v>
      </c>
      <c r="AP33" s="6">
        <v>272236</v>
      </c>
      <c r="AQ33" s="6">
        <v>272245</v>
      </c>
      <c r="AS33" s="6">
        <v>3.9</v>
      </c>
      <c r="AT33" s="6">
        <v>272236</v>
      </c>
      <c r="AU33" s="6">
        <v>272245</v>
      </c>
      <c r="AW33" s="6">
        <v>3.9</v>
      </c>
      <c r="AX33" s="6">
        <v>272236</v>
      </c>
      <c r="AY33" s="6">
        <v>272245</v>
      </c>
      <c r="BA33" s="6">
        <v>3.8</v>
      </c>
      <c r="BB33" s="6">
        <v>272237</v>
      </c>
      <c r="BC33" s="6">
        <v>272246</v>
      </c>
      <c r="BE33" s="6">
        <v>3.8</v>
      </c>
      <c r="BF33" s="6">
        <v>272237</v>
      </c>
      <c r="BG33" s="6">
        <v>272246</v>
      </c>
      <c r="BI33" s="6">
        <v>3.8</v>
      </c>
      <c r="BJ33" s="6">
        <v>272237</v>
      </c>
      <c r="BK33" s="6">
        <v>272246</v>
      </c>
      <c r="BM33" s="6">
        <v>3.7</v>
      </c>
      <c r="BN33" s="6">
        <v>272237</v>
      </c>
      <c r="BO33" s="6">
        <v>272246</v>
      </c>
      <c r="BQ33" s="6">
        <v>3.7</v>
      </c>
      <c r="BR33" s="6">
        <v>272237</v>
      </c>
      <c r="BS33" s="6">
        <v>272246</v>
      </c>
    </row>
    <row r="34" spans="1:71">
      <c r="A34" s="6">
        <v>5.4</v>
      </c>
      <c r="B34" s="6">
        <v>272235</v>
      </c>
      <c r="C34" s="6">
        <v>272244</v>
      </c>
      <c r="E34" s="6">
        <v>5</v>
      </c>
      <c r="F34" s="9">
        <v>272235</v>
      </c>
      <c r="G34" s="9">
        <v>272244</v>
      </c>
      <c r="I34" s="6">
        <v>5</v>
      </c>
      <c r="J34" s="6">
        <v>272235</v>
      </c>
      <c r="K34" s="6">
        <v>272244</v>
      </c>
      <c r="M34" s="6">
        <v>4.8</v>
      </c>
      <c r="N34" s="6">
        <v>272235</v>
      </c>
      <c r="O34" s="6">
        <v>272244</v>
      </c>
      <c r="Q34" s="6">
        <v>4.7</v>
      </c>
      <c r="R34" s="6">
        <v>272236</v>
      </c>
      <c r="S34" s="6">
        <v>272245</v>
      </c>
      <c r="U34" s="6">
        <v>4.5999999999999996</v>
      </c>
      <c r="V34" s="6">
        <v>272236</v>
      </c>
      <c r="W34" s="6">
        <v>272245</v>
      </c>
      <c r="Y34" s="6">
        <v>4.4000000000000004</v>
      </c>
      <c r="Z34" s="6">
        <v>272236</v>
      </c>
      <c r="AA34" s="6">
        <v>272245</v>
      </c>
      <c r="AC34" s="6">
        <v>4.3</v>
      </c>
      <c r="AD34" s="6">
        <v>272236</v>
      </c>
      <c r="AE34" s="6">
        <v>272245</v>
      </c>
      <c r="AG34" s="6">
        <v>4.2</v>
      </c>
      <c r="AH34" s="6">
        <v>272236</v>
      </c>
      <c r="AI34" s="6">
        <v>272245</v>
      </c>
      <c r="AK34" s="6">
        <v>4.0999999999999996</v>
      </c>
      <c r="AL34" s="6">
        <v>272236</v>
      </c>
      <c r="AM34" s="6">
        <v>272245</v>
      </c>
      <c r="AO34" s="6">
        <v>4.0999999999999996</v>
      </c>
      <c r="AP34" s="6">
        <v>272236</v>
      </c>
      <c r="AQ34" s="6">
        <v>272245</v>
      </c>
      <c r="AS34" s="6">
        <v>4</v>
      </c>
      <c r="AT34" s="6">
        <v>272236</v>
      </c>
      <c r="AU34" s="6">
        <v>272245</v>
      </c>
      <c r="AW34" s="6">
        <v>4</v>
      </c>
      <c r="AX34" s="6">
        <v>272237</v>
      </c>
      <c r="AY34" s="6">
        <v>272246</v>
      </c>
      <c r="BA34" s="6">
        <v>3.9</v>
      </c>
      <c r="BB34" s="6">
        <v>272237</v>
      </c>
      <c r="BC34" s="6">
        <v>272246</v>
      </c>
      <c r="BE34" s="6">
        <v>3.9</v>
      </c>
      <c r="BF34" s="6">
        <v>272237</v>
      </c>
      <c r="BG34" s="6">
        <v>272246</v>
      </c>
      <c r="BI34" s="6">
        <v>3.9</v>
      </c>
      <c r="BJ34" s="6">
        <v>272237</v>
      </c>
      <c r="BK34" s="6">
        <v>272246</v>
      </c>
      <c r="BM34" s="6">
        <v>3.8</v>
      </c>
      <c r="BN34" s="6">
        <v>272237</v>
      </c>
      <c r="BO34" s="6">
        <v>272246</v>
      </c>
      <c r="BQ34" s="6">
        <v>3.8</v>
      </c>
      <c r="BR34" s="6">
        <v>272237</v>
      </c>
      <c r="BS34" s="6">
        <v>272246</v>
      </c>
    </row>
    <row r="35" spans="1:71">
      <c r="A35" s="6">
        <v>5.5</v>
      </c>
      <c r="B35" s="6">
        <v>272235</v>
      </c>
      <c r="C35" s="6">
        <v>272244</v>
      </c>
      <c r="E35" s="6">
        <v>5.0999999999999996</v>
      </c>
      <c r="F35" s="8">
        <v>272235</v>
      </c>
      <c r="G35" s="8">
        <v>272244</v>
      </c>
      <c r="I35" s="6">
        <v>5.0999999999999996</v>
      </c>
      <c r="J35" s="7">
        <v>272235</v>
      </c>
      <c r="K35" s="6">
        <v>272244</v>
      </c>
      <c r="M35" s="6">
        <v>4.9000000000000004</v>
      </c>
      <c r="N35" s="6">
        <v>272236</v>
      </c>
      <c r="O35" s="6">
        <v>272245</v>
      </c>
      <c r="Q35" s="6">
        <v>4.8</v>
      </c>
      <c r="R35" s="6">
        <v>272236</v>
      </c>
      <c r="S35" s="6">
        <v>272245</v>
      </c>
      <c r="U35" s="6">
        <v>4.7</v>
      </c>
      <c r="V35" s="6">
        <v>272236</v>
      </c>
      <c r="W35" s="6">
        <v>272245</v>
      </c>
      <c r="Y35" s="6">
        <v>4.5</v>
      </c>
      <c r="Z35" s="6">
        <v>272236</v>
      </c>
      <c r="AA35" s="6">
        <v>272245</v>
      </c>
      <c r="AC35" s="6">
        <v>4.4000000000000004</v>
      </c>
      <c r="AD35" s="6">
        <v>272236</v>
      </c>
      <c r="AE35" s="6">
        <v>272245</v>
      </c>
      <c r="AG35" s="6">
        <v>4.3</v>
      </c>
      <c r="AH35" s="6">
        <v>272236</v>
      </c>
      <c r="AI35" s="6">
        <v>272245</v>
      </c>
      <c r="AK35" s="6">
        <v>4.2</v>
      </c>
      <c r="AL35" s="6">
        <v>272236</v>
      </c>
      <c r="AM35" s="6">
        <v>272245</v>
      </c>
      <c r="AO35" s="6">
        <v>4.2</v>
      </c>
      <c r="AP35" s="6">
        <v>272236</v>
      </c>
      <c r="AQ35" s="6">
        <v>272245</v>
      </c>
      <c r="AS35" s="6">
        <v>4.0999999999999996</v>
      </c>
      <c r="AT35" s="6">
        <v>272236</v>
      </c>
      <c r="AU35" s="6">
        <v>272245</v>
      </c>
      <c r="AW35" s="6">
        <v>4.0999999999999996</v>
      </c>
      <c r="AX35" s="6">
        <v>272237</v>
      </c>
      <c r="AY35" s="6">
        <v>272246</v>
      </c>
      <c r="BA35" s="6">
        <v>4</v>
      </c>
      <c r="BB35" s="6">
        <v>272237</v>
      </c>
      <c r="BC35" s="6">
        <v>272246</v>
      </c>
      <c r="BE35" s="6">
        <v>4</v>
      </c>
      <c r="BF35" s="6">
        <v>272237</v>
      </c>
      <c r="BG35" s="6">
        <v>272246</v>
      </c>
      <c r="BI35" s="6">
        <v>4</v>
      </c>
      <c r="BJ35" s="6">
        <v>272237</v>
      </c>
      <c r="BK35" s="6">
        <v>272246</v>
      </c>
      <c r="BM35" s="6">
        <v>3.9</v>
      </c>
      <c r="BN35" s="6">
        <v>272237</v>
      </c>
      <c r="BO35" s="6">
        <v>272246</v>
      </c>
      <c r="BQ35" s="6">
        <v>3.9</v>
      </c>
      <c r="BR35" s="6">
        <v>272237</v>
      </c>
      <c r="BS35" s="6">
        <v>272246</v>
      </c>
    </row>
    <row r="36" spans="1:71">
      <c r="A36" s="6">
        <v>5.6</v>
      </c>
      <c r="B36" s="6">
        <v>272235</v>
      </c>
      <c r="C36" s="6">
        <v>272244</v>
      </c>
      <c r="E36" s="6">
        <v>5.2</v>
      </c>
      <c r="F36" s="9">
        <v>272235</v>
      </c>
      <c r="G36" s="9">
        <v>272244</v>
      </c>
      <c r="I36" s="6">
        <v>5.2</v>
      </c>
      <c r="J36" s="6">
        <v>272235</v>
      </c>
      <c r="K36" s="6">
        <v>272244</v>
      </c>
      <c r="M36" s="6">
        <v>5</v>
      </c>
      <c r="N36" s="6">
        <v>272236</v>
      </c>
      <c r="O36" s="6">
        <v>272245</v>
      </c>
      <c r="Q36" s="6">
        <v>4.9000000000000004</v>
      </c>
      <c r="R36" s="6">
        <v>272236</v>
      </c>
      <c r="S36" s="6">
        <v>272245</v>
      </c>
      <c r="U36" s="6">
        <v>4.8</v>
      </c>
      <c r="V36" s="6">
        <v>272236</v>
      </c>
      <c r="W36" s="6">
        <v>272245</v>
      </c>
      <c r="Y36" s="6">
        <v>4.5999999999999996</v>
      </c>
      <c r="Z36" s="6">
        <v>272236</v>
      </c>
      <c r="AA36" s="6">
        <v>272245</v>
      </c>
      <c r="AC36" s="6">
        <v>4.5</v>
      </c>
      <c r="AD36" s="6">
        <v>272236</v>
      </c>
      <c r="AE36" s="6">
        <v>272245</v>
      </c>
      <c r="AG36" s="6">
        <v>4.4000000000000004</v>
      </c>
      <c r="AH36" s="6">
        <v>272236</v>
      </c>
      <c r="AI36" s="6">
        <v>272245</v>
      </c>
      <c r="AK36" s="6">
        <v>4.3</v>
      </c>
      <c r="AL36" s="6">
        <v>272236</v>
      </c>
      <c r="AM36" s="6">
        <v>272245</v>
      </c>
      <c r="AO36" s="6">
        <v>4.3</v>
      </c>
      <c r="AP36" s="6">
        <v>272236</v>
      </c>
      <c r="AQ36" s="6">
        <v>272245</v>
      </c>
      <c r="AS36" s="6">
        <v>4.2</v>
      </c>
      <c r="AT36" s="6">
        <v>272237</v>
      </c>
      <c r="AU36" s="6">
        <v>272246</v>
      </c>
      <c r="AW36" s="6">
        <v>4.2</v>
      </c>
      <c r="AX36" s="6">
        <v>272237</v>
      </c>
      <c r="AY36" s="6">
        <v>272246</v>
      </c>
      <c r="BA36" s="6">
        <v>4.0999999999999996</v>
      </c>
      <c r="BB36" s="6">
        <v>272237</v>
      </c>
      <c r="BC36" s="6">
        <v>272246</v>
      </c>
      <c r="BE36" s="6">
        <v>4.0999999999999996</v>
      </c>
      <c r="BF36" s="6">
        <v>272237</v>
      </c>
      <c r="BG36" s="6">
        <v>272246</v>
      </c>
      <c r="BI36" s="6">
        <v>4.0999999999999996</v>
      </c>
      <c r="BJ36" s="6">
        <v>272237</v>
      </c>
      <c r="BK36" s="6">
        <v>272246</v>
      </c>
      <c r="BM36" s="6">
        <v>4</v>
      </c>
      <c r="BN36" s="6">
        <v>272237</v>
      </c>
      <c r="BO36" s="6">
        <v>272246</v>
      </c>
      <c r="BQ36" s="6">
        <v>4</v>
      </c>
      <c r="BR36" s="6">
        <v>272237</v>
      </c>
      <c r="BS36" s="6">
        <v>272246</v>
      </c>
    </row>
    <row r="37" spans="1:71">
      <c r="A37" s="6">
        <v>5.7</v>
      </c>
      <c r="B37" s="6">
        <v>272235</v>
      </c>
      <c r="C37" s="6">
        <v>272244</v>
      </c>
      <c r="E37" s="6">
        <v>5.3</v>
      </c>
      <c r="F37" s="8">
        <v>272235</v>
      </c>
      <c r="G37" s="8">
        <v>272244</v>
      </c>
      <c r="I37" s="6">
        <v>5.3</v>
      </c>
      <c r="J37" s="7">
        <v>272235</v>
      </c>
      <c r="K37" s="6">
        <v>272244</v>
      </c>
      <c r="M37" s="6">
        <v>5.0999999999999996</v>
      </c>
      <c r="N37" s="6">
        <v>272236</v>
      </c>
      <c r="O37" s="6">
        <v>272245</v>
      </c>
      <c r="Q37" s="6">
        <v>5</v>
      </c>
      <c r="R37" s="6">
        <v>272236</v>
      </c>
      <c r="S37" s="6">
        <v>272245</v>
      </c>
      <c r="U37" s="6">
        <v>4.9000000000000004</v>
      </c>
      <c r="V37" s="6">
        <v>272236</v>
      </c>
      <c r="W37" s="6">
        <v>272245</v>
      </c>
      <c r="Y37" s="6">
        <v>4.7</v>
      </c>
      <c r="Z37" s="6">
        <v>272236</v>
      </c>
      <c r="AA37" s="6">
        <v>272245</v>
      </c>
      <c r="AC37" s="6">
        <v>4.5999999999999996</v>
      </c>
      <c r="AD37" s="6">
        <v>272236</v>
      </c>
      <c r="AE37" s="6">
        <v>272245</v>
      </c>
      <c r="AG37" s="6">
        <v>4.5</v>
      </c>
      <c r="AH37" s="6">
        <v>272236</v>
      </c>
      <c r="AI37" s="6">
        <v>272245</v>
      </c>
      <c r="AK37" s="6">
        <v>4.4000000000000004</v>
      </c>
      <c r="AL37" s="6">
        <v>272236</v>
      </c>
      <c r="AM37" s="6">
        <v>272245</v>
      </c>
      <c r="AO37" s="6">
        <v>4.4000000000000004</v>
      </c>
      <c r="AP37" s="6">
        <v>272237</v>
      </c>
      <c r="AQ37" s="6">
        <v>272246</v>
      </c>
      <c r="AS37" s="6">
        <v>4.3</v>
      </c>
      <c r="AT37" s="6">
        <v>272237</v>
      </c>
      <c r="AU37" s="6">
        <v>272246</v>
      </c>
      <c r="AW37" s="6">
        <v>4.3</v>
      </c>
      <c r="AX37" s="6">
        <v>272237</v>
      </c>
      <c r="AY37" s="6">
        <v>272246</v>
      </c>
      <c r="BA37" s="6">
        <v>4.2</v>
      </c>
      <c r="BB37" s="6">
        <v>272237</v>
      </c>
      <c r="BC37" s="6">
        <v>272246</v>
      </c>
      <c r="BE37" s="6">
        <v>4.2</v>
      </c>
      <c r="BF37" s="6">
        <v>272237</v>
      </c>
      <c r="BG37" s="6">
        <v>272246</v>
      </c>
      <c r="BI37" s="6">
        <v>4.2</v>
      </c>
      <c r="BJ37" s="6">
        <v>272237</v>
      </c>
      <c r="BK37" s="6">
        <v>272246</v>
      </c>
      <c r="BM37" s="6">
        <v>4.0999999999999996</v>
      </c>
      <c r="BN37" s="6">
        <v>272237</v>
      </c>
      <c r="BO37" s="6">
        <v>272246</v>
      </c>
      <c r="BQ37" s="6">
        <v>4.0999999999999996</v>
      </c>
      <c r="BR37" s="6">
        <v>272237</v>
      </c>
      <c r="BS37" s="6">
        <v>272246</v>
      </c>
    </row>
    <row r="38" spans="1:71">
      <c r="A38" s="6">
        <v>5.8</v>
      </c>
      <c r="B38" s="6">
        <v>272235</v>
      </c>
      <c r="C38" s="6">
        <v>272244</v>
      </c>
      <c r="E38" s="6">
        <v>5.4</v>
      </c>
      <c r="F38" s="9">
        <v>272235</v>
      </c>
      <c r="G38" s="9">
        <v>272244</v>
      </c>
      <c r="I38" s="6">
        <v>5.4</v>
      </c>
      <c r="J38" s="6">
        <v>272236</v>
      </c>
      <c r="K38" s="6">
        <v>272245</v>
      </c>
      <c r="M38" s="6">
        <v>5.2</v>
      </c>
      <c r="N38" s="6">
        <v>272236</v>
      </c>
      <c r="O38" s="6">
        <v>272245</v>
      </c>
      <c r="Q38" s="6">
        <v>5.0999999999999996</v>
      </c>
      <c r="R38" s="6">
        <v>272236</v>
      </c>
      <c r="S38" s="6">
        <v>272245</v>
      </c>
      <c r="U38" s="6">
        <v>5</v>
      </c>
      <c r="V38" s="6">
        <v>272236</v>
      </c>
      <c r="W38" s="6">
        <v>272245</v>
      </c>
      <c r="Y38" s="6">
        <v>4.8</v>
      </c>
      <c r="Z38" s="6">
        <v>272236</v>
      </c>
      <c r="AA38" s="6">
        <v>272245</v>
      </c>
      <c r="AC38" s="6">
        <v>4.7</v>
      </c>
      <c r="AD38" s="6">
        <v>272236</v>
      </c>
      <c r="AE38" s="6">
        <v>272245</v>
      </c>
      <c r="AG38" s="6">
        <v>4.5999999999999996</v>
      </c>
      <c r="AH38" s="6">
        <v>272236</v>
      </c>
      <c r="AI38" s="6">
        <v>272245</v>
      </c>
      <c r="AK38" s="6">
        <v>4.5</v>
      </c>
      <c r="AL38" s="6">
        <v>272236</v>
      </c>
      <c r="AM38" s="6">
        <v>272245</v>
      </c>
      <c r="AO38" s="6">
        <v>4.5</v>
      </c>
      <c r="AP38" s="6">
        <v>272237</v>
      </c>
      <c r="AQ38" s="6">
        <v>272246</v>
      </c>
      <c r="AS38" s="6">
        <v>4.4000000000000004</v>
      </c>
      <c r="AT38" s="6">
        <v>272237</v>
      </c>
      <c r="AU38" s="6">
        <v>272246</v>
      </c>
      <c r="AW38" s="6">
        <v>4.4000000000000004</v>
      </c>
      <c r="AX38" s="6">
        <v>272237</v>
      </c>
      <c r="AY38" s="6">
        <v>272246</v>
      </c>
      <c r="BA38" s="6">
        <v>4.3</v>
      </c>
      <c r="BB38" s="6">
        <v>272237</v>
      </c>
      <c r="BC38" s="6">
        <v>272246</v>
      </c>
      <c r="BE38" s="6">
        <v>4.3</v>
      </c>
      <c r="BF38" s="6">
        <v>272237</v>
      </c>
      <c r="BG38" s="6">
        <v>272246</v>
      </c>
      <c r="BI38" s="6">
        <v>4.3</v>
      </c>
      <c r="BJ38" s="6">
        <v>272237</v>
      </c>
      <c r="BK38" s="6">
        <v>272246</v>
      </c>
      <c r="BM38" s="6">
        <v>4.2</v>
      </c>
      <c r="BN38" s="6">
        <v>272237</v>
      </c>
      <c r="BO38" s="6">
        <v>272246</v>
      </c>
      <c r="BQ38" s="6">
        <v>4.2</v>
      </c>
      <c r="BR38" s="6">
        <v>272237</v>
      </c>
      <c r="BS38" s="6">
        <v>272246</v>
      </c>
    </row>
    <row r="39" spans="1:71">
      <c r="A39" s="6">
        <v>5.9</v>
      </c>
      <c r="B39" s="6">
        <v>272235</v>
      </c>
      <c r="C39" s="6">
        <v>272244</v>
      </c>
      <c r="E39" s="6">
        <v>5.5</v>
      </c>
      <c r="F39" s="8">
        <v>272235</v>
      </c>
      <c r="G39" s="8">
        <v>272244</v>
      </c>
      <c r="I39" s="6">
        <v>5.5</v>
      </c>
      <c r="J39" s="6">
        <v>272236</v>
      </c>
      <c r="K39" s="6">
        <v>272245</v>
      </c>
      <c r="M39" s="6">
        <v>5.3</v>
      </c>
      <c r="N39" s="6">
        <v>272236</v>
      </c>
      <c r="O39" s="6">
        <v>272245</v>
      </c>
      <c r="Q39" s="6">
        <v>5.2</v>
      </c>
      <c r="R39" s="6">
        <v>272236</v>
      </c>
      <c r="S39" s="6">
        <v>272245</v>
      </c>
      <c r="U39" s="6">
        <v>5.0999999999999996</v>
      </c>
      <c r="V39" s="6">
        <v>272236</v>
      </c>
      <c r="W39" s="6">
        <v>272245</v>
      </c>
      <c r="Y39" s="6">
        <v>4.9000000000000004</v>
      </c>
      <c r="Z39" s="6">
        <v>272236</v>
      </c>
      <c r="AA39" s="6">
        <v>272245</v>
      </c>
      <c r="AC39" s="6">
        <v>4.8</v>
      </c>
      <c r="AD39" s="6">
        <v>272236</v>
      </c>
      <c r="AE39" s="6">
        <v>272245</v>
      </c>
      <c r="AG39" s="6">
        <v>4.7</v>
      </c>
      <c r="AH39" s="6">
        <v>272236</v>
      </c>
      <c r="AI39" s="6">
        <v>272245</v>
      </c>
      <c r="AK39" s="6">
        <v>4.5999999999999996</v>
      </c>
      <c r="AL39" s="6">
        <v>272236</v>
      </c>
      <c r="AM39" s="6">
        <v>272245</v>
      </c>
      <c r="AO39" s="6">
        <v>4.5999999999999996</v>
      </c>
      <c r="AP39" s="6">
        <v>272237</v>
      </c>
      <c r="AQ39" s="6">
        <v>272246</v>
      </c>
      <c r="AS39" s="6">
        <v>4.5</v>
      </c>
      <c r="AT39" s="6">
        <v>272237</v>
      </c>
      <c r="AU39" s="6">
        <v>272246</v>
      </c>
      <c r="AW39" s="6">
        <v>4.5</v>
      </c>
      <c r="AX39" s="6">
        <v>272237</v>
      </c>
      <c r="AY39" s="6">
        <v>272246</v>
      </c>
      <c r="BA39" s="6">
        <v>4.4000000000000004</v>
      </c>
      <c r="BB39" s="6">
        <v>272237</v>
      </c>
      <c r="BC39" s="6">
        <v>272246</v>
      </c>
      <c r="BE39" s="6">
        <v>4.4000000000000004</v>
      </c>
      <c r="BF39" s="6">
        <v>272237</v>
      </c>
      <c r="BG39" s="6">
        <v>272246</v>
      </c>
      <c r="BI39" s="6">
        <v>4.4000000000000004</v>
      </c>
      <c r="BJ39" s="6">
        <v>272237</v>
      </c>
      <c r="BK39" s="6">
        <v>272246</v>
      </c>
      <c r="BM39" s="6">
        <v>4.3</v>
      </c>
      <c r="BN39" s="6">
        <v>272237</v>
      </c>
      <c r="BO39" s="6">
        <v>272246</v>
      </c>
      <c r="BQ39" s="6">
        <v>4.3</v>
      </c>
      <c r="BR39" s="6">
        <v>272237</v>
      </c>
      <c r="BS39" s="6">
        <v>272246</v>
      </c>
    </row>
    <row r="40" spans="1:71">
      <c r="A40" s="6">
        <v>6</v>
      </c>
      <c r="B40" s="6">
        <v>272235</v>
      </c>
      <c r="C40" s="6">
        <v>272244</v>
      </c>
      <c r="E40" s="6">
        <v>5.6</v>
      </c>
      <c r="F40" s="9">
        <v>272235</v>
      </c>
      <c r="G40" s="9">
        <v>272244</v>
      </c>
      <c r="I40" s="6">
        <v>5.6</v>
      </c>
      <c r="J40" s="6">
        <v>272236</v>
      </c>
      <c r="K40" s="6">
        <v>272245</v>
      </c>
      <c r="M40" s="6">
        <v>5.4</v>
      </c>
      <c r="N40" s="6">
        <v>272236</v>
      </c>
      <c r="O40" s="6">
        <v>272245</v>
      </c>
      <c r="Q40" s="6">
        <v>5.3</v>
      </c>
      <c r="R40" s="6">
        <v>272236</v>
      </c>
      <c r="S40" s="6">
        <v>272245</v>
      </c>
      <c r="U40" s="6">
        <v>5.2</v>
      </c>
      <c r="V40" s="6">
        <v>272236</v>
      </c>
      <c r="W40" s="6">
        <v>272245</v>
      </c>
      <c r="Y40" s="6">
        <v>5</v>
      </c>
      <c r="Z40" s="6">
        <v>272236</v>
      </c>
      <c r="AA40" s="6">
        <v>272245</v>
      </c>
      <c r="AC40" s="6">
        <v>4.9000000000000004</v>
      </c>
      <c r="AD40" s="6">
        <v>272236</v>
      </c>
      <c r="AE40" s="6">
        <v>272245</v>
      </c>
      <c r="AG40" s="6">
        <v>4.8</v>
      </c>
      <c r="AH40" s="6">
        <v>272236</v>
      </c>
      <c r="AI40" s="6">
        <v>272245</v>
      </c>
      <c r="AK40" s="6">
        <v>4.7</v>
      </c>
      <c r="AL40" s="6">
        <v>272237</v>
      </c>
      <c r="AM40" s="6">
        <v>272246</v>
      </c>
      <c r="AO40" s="6">
        <v>4.7</v>
      </c>
      <c r="AP40" s="6">
        <v>272237</v>
      </c>
      <c r="AQ40" s="6">
        <v>272246</v>
      </c>
      <c r="AS40" s="6">
        <v>4.5999999999999996</v>
      </c>
      <c r="AT40" s="6">
        <v>272237</v>
      </c>
      <c r="AU40" s="6">
        <v>272246</v>
      </c>
      <c r="AW40" s="6">
        <v>4.5999999999999996</v>
      </c>
      <c r="AX40" s="6">
        <v>272237</v>
      </c>
      <c r="AY40" s="6">
        <v>272246</v>
      </c>
      <c r="BA40" s="6">
        <v>4.5</v>
      </c>
      <c r="BB40" s="6">
        <v>272237</v>
      </c>
      <c r="BC40" s="6">
        <v>272246</v>
      </c>
      <c r="BE40" s="6">
        <v>4.5</v>
      </c>
      <c r="BF40" s="6">
        <v>272237</v>
      </c>
      <c r="BG40" s="6">
        <v>272246</v>
      </c>
      <c r="BI40" s="6">
        <v>4.5</v>
      </c>
      <c r="BJ40" s="6">
        <v>272237</v>
      </c>
      <c r="BK40" s="6">
        <v>272246</v>
      </c>
      <c r="BM40" s="6">
        <v>4.4000000000000004</v>
      </c>
      <c r="BN40" s="6">
        <v>272237</v>
      </c>
      <c r="BO40" s="6">
        <v>272246</v>
      </c>
      <c r="BQ40" s="6">
        <v>4.4000000000000004</v>
      </c>
      <c r="BR40" s="6">
        <v>272237</v>
      </c>
      <c r="BS40" s="6">
        <v>272246</v>
      </c>
    </row>
    <row r="41" spans="1:71">
      <c r="A41" s="6">
        <v>6.1</v>
      </c>
      <c r="B41" s="6">
        <v>272235</v>
      </c>
      <c r="C41" s="6">
        <v>272244</v>
      </c>
      <c r="E41" s="6">
        <v>5.7</v>
      </c>
      <c r="F41" s="8">
        <v>272235</v>
      </c>
      <c r="G41" s="8">
        <v>272244</v>
      </c>
      <c r="I41" s="6">
        <v>5.7</v>
      </c>
      <c r="J41" s="6">
        <v>272236</v>
      </c>
      <c r="K41" s="6">
        <v>272245</v>
      </c>
      <c r="M41" s="6">
        <v>5.5</v>
      </c>
      <c r="N41" s="6">
        <v>272236</v>
      </c>
      <c r="O41" s="6">
        <v>272245</v>
      </c>
      <c r="Q41" s="6">
        <v>5.4</v>
      </c>
      <c r="R41" s="6">
        <v>272236</v>
      </c>
      <c r="S41" s="6">
        <v>272245</v>
      </c>
      <c r="U41" s="6">
        <v>5.3</v>
      </c>
      <c r="V41" s="6">
        <v>272236</v>
      </c>
      <c r="W41" s="6">
        <v>272245</v>
      </c>
      <c r="Y41" s="6">
        <v>5.0999999999999996</v>
      </c>
      <c r="Z41" s="6">
        <v>272236</v>
      </c>
      <c r="AA41" s="6">
        <v>272245</v>
      </c>
      <c r="AC41" s="6">
        <v>5</v>
      </c>
      <c r="AD41" s="6">
        <v>272236</v>
      </c>
      <c r="AE41" s="6">
        <v>272245</v>
      </c>
      <c r="AG41" s="6">
        <v>4.9000000000000004</v>
      </c>
      <c r="AH41" s="6">
        <v>272236</v>
      </c>
      <c r="AI41" s="6">
        <v>272245</v>
      </c>
      <c r="AK41" s="6">
        <v>4.8</v>
      </c>
      <c r="AL41" s="6">
        <v>272237</v>
      </c>
      <c r="AM41" s="6">
        <v>272246</v>
      </c>
      <c r="AO41" s="6">
        <v>4.8</v>
      </c>
      <c r="AP41" s="6">
        <v>272237</v>
      </c>
      <c r="AQ41" s="6">
        <v>272246</v>
      </c>
      <c r="AS41" s="6">
        <v>4.7</v>
      </c>
      <c r="AT41" s="6">
        <v>272237</v>
      </c>
      <c r="AU41" s="6">
        <v>272246</v>
      </c>
      <c r="AW41" s="6">
        <v>4.7</v>
      </c>
      <c r="AX41" s="6">
        <v>272237</v>
      </c>
      <c r="AY41" s="6">
        <v>272246</v>
      </c>
      <c r="BA41" s="6">
        <v>4.5999999999999996</v>
      </c>
      <c r="BB41" s="6">
        <v>272237</v>
      </c>
      <c r="BC41" s="6">
        <v>272246</v>
      </c>
      <c r="BE41" s="6">
        <v>4.5999999999999996</v>
      </c>
      <c r="BF41" s="6">
        <v>272237</v>
      </c>
      <c r="BG41" s="6">
        <v>272246</v>
      </c>
      <c r="BI41" s="6">
        <v>4.5999999999999996</v>
      </c>
      <c r="BJ41" s="6">
        <v>272237</v>
      </c>
      <c r="BK41" s="6">
        <v>272246</v>
      </c>
      <c r="BM41" s="6">
        <v>4.5</v>
      </c>
      <c r="BN41" s="6">
        <v>272237</v>
      </c>
      <c r="BO41" s="6">
        <v>272246</v>
      </c>
      <c r="BQ41" s="6">
        <v>4.5</v>
      </c>
      <c r="BR41" s="6">
        <v>272237</v>
      </c>
      <c r="BS41" s="6">
        <v>272246</v>
      </c>
    </row>
    <row r="42" spans="1:71">
      <c r="A42" s="6">
        <v>6.2</v>
      </c>
      <c r="B42" s="6">
        <v>272235</v>
      </c>
      <c r="C42" s="6">
        <v>272244</v>
      </c>
      <c r="E42" s="6">
        <v>5.8</v>
      </c>
      <c r="F42" s="9">
        <v>272235</v>
      </c>
      <c r="G42" s="9">
        <v>272244</v>
      </c>
      <c r="I42" s="6">
        <v>5.8</v>
      </c>
      <c r="J42" s="6">
        <v>272236</v>
      </c>
      <c r="K42" s="6">
        <v>272245</v>
      </c>
      <c r="M42" s="6">
        <v>5.6</v>
      </c>
      <c r="N42" s="6">
        <v>272236</v>
      </c>
      <c r="O42" s="6">
        <v>272245</v>
      </c>
      <c r="Q42" s="6">
        <v>5.5</v>
      </c>
      <c r="R42" s="6">
        <v>272236</v>
      </c>
      <c r="S42" s="6">
        <v>272245</v>
      </c>
      <c r="U42" s="6">
        <v>5.4</v>
      </c>
      <c r="V42" s="6">
        <v>272236</v>
      </c>
      <c r="W42" s="6">
        <v>272245</v>
      </c>
      <c r="Y42" s="6">
        <v>5.2</v>
      </c>
      <c r="Z42" s="6">
        <v>272236</v>
      </c>
      <c r="AA42" s="6">
        <v>272245</v>
      </c>
      <c r="AC42" s="6">
        <v>5.0999999999999996</v>
      </c>
      <c r="AD42" s="6">
        <v>272236</v>
      </c>
      <c r="AE42" s="6">
        <v>272245</v>
      </c>
      <c r="AG42" s="6">
        <v>5</v>
      </c>
      <c r="AH42" s="6">
        <v>272237</v>
      </c>
      <c r="AI42" s="6">
        <v>272246</v>
      </c>
      <c r="AK42" s="6">
        <v>4.9000000000000004</v>
      </c>
      <c r="AL42" s="6">
        <v>272237</v>
      </c>
      <c r="AM42" s="6">
        <v>272246</v>
      </c>
      <c r="AO42" s="6">
        <v>4.9000000000000004</v>
      </c>
      <c r="AP42" s="6">
        <v>272237</v>
      </c>
      <c r="AQ42" s="6">
        <v>272246</v>
      </c>
      <c r="AS42" s="6">
        <v>4.8</v>
      </c>
      <c r="AT42" s="6">
        <v>272237</v>
      </c>
      <c r="AU42" s="6">
        <v>272246</v>
      </c>
      <c r="AW42" s="6">
        <v>4.8</v>
      </c>
      <c r="AX42" s="6">
        <v>272237</v>
      </c>
      <c r="AY42" s="6">
        <v>272246</v>
      </c>
      <c r="BA42" s="6">
        <v>4.7</v>
      </c>
      <c r="BB42" s="6">
        <v>272237</v>
      </c>
      <c r="BC42" s="6">
        <v>272246</v>
      </c>
      <c r="BE42" s="6">
        <v>4.7</v>
      </c>
      <c r="BF42" s="6">
        <v>272237</v>
      </c>
      <c r="BG42" s="6">
        <v>272246</v>
      </c>
      <c r="BI42" s="6">
        <v>4.7</v>
      </c>
      <c r="BJ42" s="6">
        <v>272237</v>
      </c>
      <c r="BK42" s="6">
        <v>272246</v>
      </c>
      <c r="BM42" s="6">
        <v>4.5999999999999996</v>
      </c>
      <c r="BN42" s="6">
        <v>272237</v>
      </c>
      <c r="BO42" s="6">
        <v>272246</v>
      </c>
      <c r="BQ42" s="6">
        <v>4.5999999999999996</v>
      </c>
      <c r="BR42" s="6">
        <v>272237</v>
      </c>
      <c r="BS42" s="6">
        <v>272246</v>
      </c>
    </row>
    <row r="43" spans="1:71">
      <c r="A43" s="6">
        <v>6.3</v>
      </c>
      <c r="B43" s="6">
        <v>272235</v>
      </c>
      <c r="C43" s="6">
        <v>272244</v>
      </c>
      <c r="E43" s="6">
        <v>5.9</v>
      </c>
      <c r="F43" s="11">
        <v>272236</v>
      </c>
      <c r="G43" s="11">
        <v>272245</v>
      </c>
      <c r="I43" s="6">
        <v>5.9</v>
      </c>
      <c r="J43" s="6">
        <v>272236</v>
      </c>
      <c r="K43" s="6">
        <v>272245</v>
      </c>
      <c r="M43" s="6">
        <v>5.7</v>
      </c>
      <c r="N43" s="6">
        <v>272236</v>
      </c>
      <c r="O43" s="6">
        <v>272245</v>
      </c>
      <c r="Q43" s="6">
        <v>5.6</v>
      </c>
      <c r="R43" s="6">
        <v>272236</v>
      </c>
      <c r="S43" s="6">
        <v>272245</v>
      </c>
      <c r="U43" s="6">
        <v>5.5</v>
      </c>
      <c r="V43" s="6">
        <v>272236</v>
      </c>
      <c r="W43" s="6">
        <v>272245</v>
      </c>
      <c r="Y43" s="6">
        <v>5.3</v>
      </c>
      <c r="Z43" s="6">
        <v>272236</v>
      </c>
      <c r="AA43" s="6">
        <v>272245</v>
      </c>
      <c r="AC43" s="6">
        <v>5.2</v>
      </c>
      <c r="AD43" s="6">
        <v>272236</v>
      </c>
      <c r="AE43" s="6">
        <v>272245</v>
      </c>
      <c r="AG43" s="6">
        <v>5.0999999999999996</v>
      </c>
      <c r="AH43" s="6">
        <v>272237</v>
      </c>
      <c r="AI43" s="6">
        <v>272246</v>
      </c>
      <c r="AK43" s="6">
        <v>5</v>
      </c>
      <c r="AL43" s="6">
        <v>272237</v>
      </c>
      <c r="AM43" s="6">
        <v>272246</v>
      </c>
      <c r="AO43" s="6">
        <v>5</v>
      </c>
      <c r="AP43" s="6">
        <v>272237</v>
      </c>
      <c r="AQ43" s="6">
        <v>272246</v>
      </c>
      <c r="AS43" s="6">
        <v>4.9000000000000004</v>
      </c>
      <c r="AT43" s="6">
        <v>272237</v>
      </c>
      <c r="AU43" s="6">
        <v>272246</v>
      </c>
      <c r="AW43" s="6">
        <v>4.9000000000000004</v>
      </c>
      <c r="AX43" s="6">
        <v>272237</v>
      </c>
      <c r="AY43" s="6">
        <v>272246</v>
      </c>
      <c r="BA43" s="6">
        <v>4.8</v>
      </c>
      <c r="BB43" s="6">
        <v>272237</v>
      </c>
      <c r="BC43" s="6">
        <v>272246</v>
      </c>
      <c r="BE43" s="6">
        <v>4.8</v>
      </c>
      <c r="BF43" s="6">
        <v>272237</v>
      </c>
      <c r="BG43" s="6">
        <v>272246</v>
      </c>
      <c r="BI43" s="6">
        <v>4.8</v>
      </c>
      <c r="BJ43" s="6">
        <v>272237</v>
      </c>
      <c r="BK43" s="6">
        <v>272246</v>
      </c>
      <c r="BM43" s="6">
        <v>4.7</v>
      </c>
      <c r="BN43" s="6">
        <v>272237</v>
      </c>
      <c r="BO43" s="6">
        <v>272246</v>
      </c>
      <c r="BQ43" s="6">
        <v>4.7</v>
      </c>
      <c r="BR43" s="6">
        <v>272238</v>
      </c>
      <c r="BS43" s="6">
        <v>272246</v>
      </c>
    </row>
    <row r="44" spans="1:71">
      <c r="A44" s="6">
        <v>6.4</v>
      </c>
      <c r="B44" s="6">
        <v>272235</v>
      </c>
      <c r="C44" s="6">
        <v>272244</v>
      </c>
      <c r="E44" s="6">
        <v>6</v>
      </c>
      <c r="F44" s="10">
        <v>272236</v>
      </c>
      <c r="G44" s="10">
        <v>272245</v>
      </c>
      <c r="I44" s="6">
        <v>6</v>
      </c>
      <c r="J44" s="6">
        <v>272236</v>
      </c>
      <c r="K44" s="6">
        <v>272245</v>
      </c>
      <c r="M44" s="6">
        <v>5.8</v>
      </c>
      <c r="N44" s="6">
        <v>272236</v>
      </c>
      <c r="O44" s="6">
        <v>272245</v>
      </c>
      <c r="Q44" s="6">
        <v>5.7</v>
      </c>
      <c r="R44" s="6">
        <v>272236</v>
      </c>
      <c r="S44" s="6">
        <v>272245</v>
      </c>
      <c r="U44" s="6">
        <v>5.6</v>
      </c>
      <c r="V44" s="6">
        <v>272236</v>
      </c>
      <c r="W44" s="6">
        <v>272245</v>
      </c>
      <c r="Y44" s="6">
        <v>5.4</v>
      </c>
      <c r="Z44" s="6">
        <v>272236</v>
      </c>
      <c r="AA44" s="6">
        <v>272245</v>
      </c>
      <c r="AC44" s="6">
        <v>5.3</v>
      </c>
      <c r="AD44" s="6">
        <v>272237</v>
      </c>
      <c r="AE44" s="6">
        <v>272246</v>
      </c>
      <c r="AG44" s="6">
        <v>5.2</v>
      </c>
      <c r="AH44" s="6">
        <v>272237</v>
      </c>
      <c r="AI44" s="6">
        <v>272246</v>
      </c>
      <c r="AK44" s="6">
        <v>5.0999999999999996</v>
      </c>
      <c r="AL44" s="6">
        <v>272237</v>
      </c>
      <c r="AM44" s="6">
        <v>272246</v>
      </c>
      <c r="AO44" s="6">
        <v>5.0999999999999996</v>
      </c>
      <c r="AP44" s="6">
        <v>272237</v>
      </c>
      <c r="AQ44" s="6">
        <v>272246</v>
      </c>
      <c r="AS44" s="6">
        <v>5</v>
      </c>
      <c r="AT44" s="6">
        <v>272237</v>
      </c>
      <c r="AU44" s="6">
        <v>272246</v>
      </c>
      <c r="AW44" s="6">
        <v>5</v>
      </c>
      <c r="AX44" s="6">
        <v>272237</v>
      </c>
      <c r="AY44" s="6">
        <v>272246</v>
      </c>
      <c r="BA44" s="6">
        <v>4.9000000000000004</v>
      </c>
      <c r="BB44" s="6">
        <v>272237</v>
      </c>
      <c r="BC44" s="6">
        <v>272246</v>
      </c>
      <c r="BE44" s="6">
        <v>4.9000000000000004</v>
      </c>
      <c r="BF44" s="6">
        <v>272237</v>
      </c>
      <c r="BG44" s="6">
        <v>272246</v>
      </c>
      <c r="BI44" s="6">
        <v>4.9000000000000004</v>
      </c>
      <c r="BJ44" s="6">
        <v>272237</v>
      </c>
      <c r="BK44" s="6">
        <v>272246</v>
      </c>
      <c r="BM44" s="6">
        <v>4.8</v>
      </c>
      <c r="BN44" s="6">
        <v>272237</v>
      </c>
      <c r="BO44" s="6">
        <v>272246</v>
      </c>
      <c r="BQ44" s="6">
        <v>4.8</v>
      </c>
      <c r="BR44" s="6">
        <v>272238</v>
      </c>
      <c r="BS44" s="6">
        <v>272246</v>
      </c>
    </row>
    <row r="45" spans="1:71">
      <c r="A45" s="6">
        <v>6.5</v>
      </c>
      <c r="B45" s="7">
        <v>272236</v>
      </c>
      <c r="C45" s="7">
        <v>272245</v>
      </c>
      <c r="E45" s="6">
        <v>6.1</v>
      </c>
      <c r="F45" s="11">
        <v>272236</v>
      </c>
      <c r="G45" s="11">
        <v>272245</v>
      </c>
      <c r="I45" s="6">
        <v>6.1</v>
      </c>
      <c r="J45" s="6">
        <v>272236</v>
      </c>
      <c r="K45" s="6">
        <v>272245</v>
      </c>
      <c r="M45" s="6">
        <v>5.9</v>
      </c>
      <c r="N45" s="6">
        <v>272236</v>
      </c>
      <c r="O45" s="6">
        <v>272245</v>
      </c>
      <c r="Q45" s="6">
        <v>5.8</v>
      </c>
      <c r="R45" s="6">
        <v>272236</v>
      </c>
      <c r="S45" s="6">
        <v>272245</v>
      </c>
      <c r="U45" s="6">
        <v>5.7</v>
      </c>
      <c r="V45" s="6">
        <v>272236</v>
      </c>
      <c r="W45" s="6">
        <v>272245</v>
      </c>
      <c r="Y45" s="6">
        <v>5.5</v>
      </c>
      <c r="Z45" s="6">
        <v>272236</v>
      </c>
      <c r="AA45" s="6">
        <v>272245</v>
      </c>
      <c r="AC45" s="6">
        <v>5.4</v>
      </c>
      <c r="AD45" s="6">
        <v>272237</v>
      </c>
      <c r="AE45" s="6">
        <v>272246</v>
      </c>
      <c r="AG45" s="6">
        <v>5.3</v>
      </c>
      <c r="AH45" s="6">
        <v>272237</v>
      </c>
      <c r="AI45" s="6">
        <v>272246</v>
      </c>
      <c r="AK45" s="6">
        <v>5.2</v>
      </c>
      <c r="AL45" s="6">
        <v>272237</v>
      </c>
      <c r="AM45" s="6">
        <v>272246</v>
      </c>
      <c r="AO45" s="6">
        <v>5.2</v>
      </c>
      <c r="AP45" s="6">
        <v>272237</v>
      </c>
      <c r="AQ45" s="6">
        <v>272246</v>
      </c>
      <c r="AS45" s="6">
        <v>5.0999999999999996</v>
      </c>
      <c r="AT45" s="6">
        <v>272237</v>
      </c>
      <c r="AU45" s="6">
        <v>272246</v>
      </c>
      <c r="AW45" s="6">
        <v>5.0999999999999996</v>
      </c>
      <c r="AX45" s="6">
        <v>272237</v>
      </c>
      <c r="AY45" s="6">
        <v>272246</v>
      </c>
      <c r="BA45" s="6">
        <v>5</v>
      </c>
      <c r="BB45" s="6">
        <v>272237</v>
      </c>
      <c r="BC45" s="6">
        <v>272246</v>
      </c>
      <c r="BE45" s="6">
        <v>5</v>
      </c>
      <c r="BF45" s="6">
        <v>272237</v>
      </c>
      <c r="BG45" s="6">
        <v>272246</v>
      </c>
      <c r="BI45" s="6">
        <v>5</v>
      </c>
      <c r="BJ45" s="6">
        <v>272237</v>
      </c>
      <c r="BK45" s="6">
        <v>272246</v>
      </c>
      <c r="BM45" s="6">
        <v>4.9000000000000004</v>
      </c>
      <c r="BN45" s="6">
        <v>272238</v>
      </c>
      <c r="BO45" s="6">
        <v>272246</v>
      </c>
      <c r="BQ45" s="6">
        <v>4.9000000000000004</v>
      </c>
      <c r="BR45" s="6">
        <v>272238</v>
      </c>
      <c r="BS45" s="6">
        <v>272246</v>
      </c>
    </row>
    <row r="46" spans="1:71">
      <c r="A46" s="6">
        <v>6.6</v>
      </c>
      <c r="B46" s="7">
        <v>272236</v>
      </c>
      <c r="C46" s="7">
        <v>272245</v>
      </c>
      <c r="E46" s="6">
        <v>6.2</v>
      </c>
      <c r="F46" s="10">
        <v>272236</v>
      </c>
      <c r="G46" s="10">
        <v>272245</v>
      </c>
      <c r="I46" s="6">
        <v>6.2</v>
      </c>
      <c r="J46" s="6">
        <v>272236</v>
      </c>
      <c r="K46" s="6">
        <v>272245</v>
      </c>
      <c r="M46" s="6">
        <v>6</v>
      </c>
      <c r="N46" s="6">
        <v>272236</v>
      </c>
      <c r="O46" s="6">
        <v>272245</v>
      </c>
      <c r="Q46" s="6">
        <v>5.9</v>
      </c>
      <c r="R46" s="6">
        <v>272236</v>
      </c>
      <c r="S46" s="6">
        <v>272245</v>
      </c>
      <c r="U46" s="6">
        <v>5.8</v>
      </c>
      <c r="V46" s="6">
        <v>272236</v>
      </c>
      <c r="W46" s="6">
        <v>272245</v>
      </c>
      <c r="Y46" s="6">
        <v>5.6</v>
      </c>
      <c r="Z46" s="6">
        <v>272237</v>
      </c>
      <c r="AA46" s="6">
        <v>272246</v>
      </c>
      <c r="AC46" s="6">
        <v>5.5</v>
      </c>
      <c r="AD46" s="6">
        <v>272237</v>
      </c>
      <c r="AE46" s="6">
        <v>272246</v>
      </c>
      <c r="AG46" s="6">
        <v>5.4</v>
      </c>
      <c r="AH46" s="6">
        <v>272237</v>
      </c>
      <c r="AI46" s="6">
        <v>272246</v>
      </c>
      <c r="AK46" s="6">
        <v>5.3</v>
      </c>
      <c r="AL46" s="6">
        <v>272237</v>
      </c>
      <c r="AM46" s="6">
        <v>272246</v>
      </c>
      <c r="AO46" s="6">
        <v>5.3</v>
      </c>
      <c r="AP46" s="6">
        <v>272237</v>
      </c>
      <c r="AQ46" s="6">
        <v>272246</v>
      </c>
      <c r="AS46" s="6">
        <v>5.2</v>
      </c>
      <c r="AT46" s="6">
        <v>272237</v>
      </c>
      <c r="AU46" s="6">
        <v>272246</v>
      </c>
      <c r="AW46" s="6">
        <v>5.2</v>
      </c>
      <c r="AX46" s="6">
        <v>272237</v>
      </c>
      <c r="AY46" s="6">
        <v>272246</v>
      </c>
      <c r="BA46" s="6">
        <v>5.0999999999999996</v>
      </c>
      <c r="BB46" s="6">
        <v>272237</v>
      </c>
      <c r="BC46" s="6">
        <v>272246</v>
      </c>
      <c r="BE46" s="6">
        <v>5.0999999999999996</v>
      </c>
      <c r="BF46" s="6">
        <v>272237</v>
      </c>
      <c r="BG46" s="6">
        <v>272246</v>
      </c>
      <c r="BI46" s="6">
        <v>5.0999999999999996</v>
      </c>
      <c r="BJ46" s="6">
        <v>272238</v>
      </c>
      <c r="BK46" s="6">
        <v>272246</v>
      </c>
      <c r="BM46" s="6">
        <v>5</v>
      </c>
      <c r="BN46" s="6">
        <v>272238</v>
      </c>
      <c r="BO46" s="6">
        <v>272246</v>
      </c>
      <c r="BQ46" s="6">
        <v>5</v>
      </c>
      <c r="BR46" s="6">
        <v>272238</v>
      </c>
      <c r="BS46" s="6">
        <v>272246</v>
      </c>
    </row>
    <row r="47" spans="1:71">
      <c r="A47" s="6">
        <v>6.7</v>
      </c>
      <c r="B47" s="7">
        <v>272236</v>
      </c>
      <c r="C47" s="7">
        <v>272245</v>
      </c>
      <c r="E47" s="6">
        <v>6.3</v>
      </c>
      <c r="F47" s="11">
        <v>272236</v>
      </c>
      <c r="G47" s="11">
        <v>272245</v>
      </c>
      <c r="I47" s="6">
        <v>6.3</v>
      </c>
      <c r="J47" s="6">
        <v>272236</v>
      </c>
      <c r="K47" s="6">
        <v>272245</v>
      </c>
      <c r="M47" s="6">
        <v>6.1</v>
      </c>
      <c r="N47" s="6">
        <v>272236</v>
      </c>
      <c r="O47" s="6">
        <v>272245</v>
      </c>
      <c r="Q47" s="6">
        <v>6</v>
      </c>
      <c r="R47" s="6">
        <v>272236</v>
      </c>
      <c r="S47" s="6">
        <v>272245</v>
      </c>
      <c r="U47" s="6">
        <v>5.9</v>
      </c>
      <c r="V47" s="6">
        <v>272236</v>
      </c>
      <c r="W47" s="6">
        <v>272245</v>
      </c>
      <c r="Y47" s="6">
        <v>5.7</v>
      </c>
      <c r="Z47" s="6">
        <v>272237</v>
      </c>
      <c r="AA47" s="6">
        <v>272246</v>
      </c>
      <c r="AC47" s="6">
        <v>5.6</v>
      </c>
      <c r="AD47" s="6">
        <v>272237</v>
      </c>
      <c r="AE47" s="6">
        <v>272246</v>
      </c>
      <c r="AG47" s="6">
        <v>5.5</v>
      </c>
      <c r="AH47" s="6">
        <v>272237</v>
      </c>
      <c r="AI47" s="6">
        <v>272246</v>
      </c>
      <c r="AK47" s="6">
        <v>5.4</v>
      </c>
      <c r="AL47" s="6">
        <v>272237</v>
      </c>
      <c r="AM47" s="6">
        <v>272246</v>
      </c>
      <c r="AO47" s="6">
        <v>5.4</v>
      </c>
      <c r="AP47" s="6">
        <v>272237</v>
      </c>
      <c r="AQ47" s="6">
        <v>272246</v>
      </c>
      <c r="AS47" s="6">
        <v>5.3</v>
      </c>
      <c r="AT47" s="6">
        <v>272237</v>
      </c>
      <c r="AU47" s="6">
        <v>272246</v>
      </c>
      <c r="AW47" s="6">
        <v>5.3</v>
      </c>
      <c r="AX47" s="6">
        <v>272237</v>
      </c>
      <c r="AY47" s="6">
        <v>272246</v>
      </c>
      <c r="BA47" s="6">
        <v>5.2</v>
      </c>
      <c r="BB47" s="6">
        <v>272237</v>
      </c>
      <c r="BC47" s="6">
        <v>272246</v>
      </c>
      <c r="BE47" s="6">
        <v>5.2</v>
      </c>
      <c r="BF47" s="6">
        <v>272237</v>
      </c>
      <c r="BG47" s="6">
        <v>272246</v>
      </c>
      <c r="BI47" s="6">
        <v>5.2</v>
      </c>
      <c r="BJ47" s="6">
        <v>272238</v>
      </c>
      <c r="BK47" s="6">
        <v>272246</v>
      </c>
      <c r="BM47" s="6">
        <v>5.0999999999999996</v>
      </c>
      <c r="BN47" s="6">
        <v>272238</v>
      </c>
      <c r="BO47" s="6">
        <v>272246</v>
      </c>
      <c r="BQ47" s="6">
        <v>5.0999999999999996</v>
      </c>
      <c r="BR47" s="6">
        <v>272238</v>
      </c>
      <c r="BS47" s="6">
        <v>272246</v>
      </c>
    </row>
    <row r="48" spans="1:71">
      <c r="A48" s="6">
        <v>6.8</v>
      </c>
      <c r="B48" s="7">
        <v>272236</v>
      </c>
      <c r="C48" s="7">
        <v>272245</v>
      </c>
      <c r="E48" s="6">
        <v>6.4</v>
      </c>
      <c r="F48" s="10">
        <v>272236</v>
      </c>
      <c r="G48" s="10">
        <v>272245</v>
      </c>
      <c r="I48" s="6">
        <v>6.4</v>
      </c>
      <c r="J48" s="6">
        <v>272236</v>
      </c>
      <c r="K48" s="6">
        <v>272245</v>
      </c>
      <c r="M48" s="6">
        <v>6.2</v>
      </c>
      <c r="N48" s="6">
        <v>272236</v>
      </c>
      <c r="O48" s="6">
        <v>272245</v>
      </c>
      <c r="Q48" s="6">
        <v>6.1</v>
      </c>
      <c r="R48" s="6">
        <v>272236</v>
      </c>
      <c r="S48" s="6">
        <v>272245</v>
      </c>
      <c r="U48" s="6">
        <v>6</v>
      </c>
      <c r="V48" s="6">
        <v>272237</v>
      </c>
      <c r="W48" s="6">
        <v>272246</v>
      </c>
      <c r="Y48" s="6">
        <v>5.8</v>
      </c>
      <c r="Z48" s="6">
        <v>272237</v>
      </c>
      <c r="AA48" s="6">
        <v>272246</v>
      </c>
      <c r="AC48" s="6">
        <v>5.7</v>
      </c>
      <c r="AD48" s="6">
        <v>272237</v>
      </c>
      <c r="AE48" s="6">
        <v>272246</v>
      </c>
      <c r="AG48" s="6">
        <v>5.6</v>
      </c>
      <c r="AH48" s="6">
        <v>272237</v>
      </c>
      <c r="AI48" s="6">
        <v>272246</v>
      </c>
      <c r="AK48" s="6">
        <v>5.5</v>
      </c>
      <c r="AL48" s="6">
        <v>272237</v>
      </c>
      <c r="AM48" s="6">
        <v>272246</v>
      </c>
      <c r="AO48" s="6">
        <v>5.5</v>
      </c>
      <c r="AP48" s="6">
        <v>272237</v>
      </c>
      <c r="AQ48" s="6">
        <v>272246</v>
      </c>
      <c r="AS48" s="6">
        <v>5.4</v>
      </c>
      <c r="AT48" s="6">
        <v>272237</v>
      </c>
      <c r="AU48" s="6">
        <v>272246</v>
      </c>
      <c r="AW48" s="6">
        <v>5.4</v>
      </c>
      <c r="AX48" s="6">
        <v>272237</v>
      </c>
      <c r="AY48" s="6">
        <v>272246</v>
      </c>
      <c r="BA48" s="6">
        <v>5.3</v>
      </c>
      <c r="BB48" s="6">
        <v>272237</v>
      </c>
      <c r="BC48" s="6">
        <v>272246</v>
      </c>
      <c r="BE48" s="6">
        <v>5.3</v>
      </c>
      <c r="BF48" s="6">
        <v>272238</v>
      </c>
      <c r="BG48" s="6">
        <v>272246</v>
      </c>
      <c r="BI48" s="6">
        <v>5.3</v>
      </c>
      <c r="BJ48" s="6">
        <v>272238</v>
      </c>
      <c r="BK48" s="6">
        <v>272246</v>
      </c>
      <c r="BM48" s="6">
        <v>5.2</v>
      </c>
      <c r="BN48" s="6">
        <v>272238</v>
      </c>
      <c r="BO48" s="6">
        <v>272246</v>
      </c>
      <c r="BQ48" s="6">
        <v>5.2</v>
      </c>
      <c r="BR48" s="6">
        <v>272238</v>
      </c>
    </row>
    <row r="49" spans="1:70">
      <c r="A49" s="6">
        <v>6.9</v>
      </c>
      <c r="B49" s="7">
        <v>272236</v>
      </c>
      <c r="C49" s="7">
        <v>272245</v>
      </c>
      <c r="E49" s="6">
        <v>6.5</v>
      </c>
      <c r="F49" s="11">
        <v>272236</v>
      </c>
      <c r="G49" s="11">
        <v>272245</v>
      </c>
      <c r="I49" s="6">
        <v>6.5</v>
      </c>
      <c r="J49" s="6">
        <v>272236</v>
      </c>
      <c r="K49" s="6">
        <v>272245</v>
      </c>
      <c r="M49" s="6">
        <v>6.3</v>
      </c>
      <c r="N49" s="6">
        <v>272236</v>
      </c>
      <c r="O49" s="6">
        <v>272245</v>
      </c>
      <c r="Q49" s="6">
        <v>6.2</v>
      </c>
      <c r="R49" s="6">
        <v>272236</v>
      </c>
      <c r="S49" s="6">
        <v>272245</v>
      </c>
      <c r="U49" s="6">
        <v>6.1</v>
      </c>
      <c r="V49" s="6">
        <v>272237</v>
      </c>
      <c r="W49" s="6">
        <v>272246</v>
      </c>
      <c r="Y49" s="6">
        <v>5.9</v>
      </c>
      <c r="Z49" s="6">
        <v>272237</v>
      </c>
      <c r="AA49" s="6">
        <v>272246</v>
      </c>
      <c r="AC49" s="6">
        <v>5.8</v>
      </c>
      <c r="AD49" s="6">
        <v>272237</v>
      </c>
      <c r="AE49" s="6">
        <v>272246</v>
      </c>
      <c r="AG49" s="6">
        <v>5.7</v>
      </c>
      <c r="AH49" s="6">
        <v>272237</v>
      </c>
      <c r="AI49" s="6">
        <v>272246</v>
      </c>
      <c r="AK49" s="6">
        <v>5.6</v>
      </c>
      <c r="AL49" s="6">
        <v>272237</v>
      </c>
      <c r="AM49" s="6">
        <v>272246</v>
      </c>
      <c r="AO49" s="6">
        <v>5.6</v>
      </c>
      <c r="AP49" s="6">
        <v>272237</v>
      </c>
      <c r="AQ49" s="6">
        <v>272246</v>
      </c>
      <c r="AS49" s="6">
        <v>5.5</v>
      </c>
      <c r="AT49" s="6">
        <v>272237</v>
      </c>
      <c r="AU49" s="6">
        <v>272246</v>
      </c>
      <c r="AW49" s="6">
        <v>5.5</v>
      </c>
      <c r="AX49" s="6">
        <v>272237</v>
      </c>
      <c r="AY49" s="6">
        <v>272246</v>
      </c>
      <c r="BA49" s="6">
        <v>5.4</v>
      </c>
      <c r="BB49" s="6">
        <v>272237</v>
      </c>
      <c r="BC49" s="6">
        <v>272246</v>
      </c>
      <c r="BE49" s="6">
        <v>5.4</v>
      </c>
      <c r="BF49" s="6">
        <v>272238</v>
      </c>
      <c r="BG49" s="6">
        <v>272246</v>
      </c>
      <c r="BI49" s="6">
        <v>5.4</v>
      </c>
      <c r="BJ49" s="6">
        <v>272238</v>
      </c>
      <c r="BK49" s="6">
        <v>272246</v>
      </c>
      <c r="BM49" s="6">
        <v>5.3</v>
      </c>
      <c r="BN49" s="6">
        <v>272238</v>
      </c>
      <c r="BO49" s="6">
        <v>272246</v>
      </c>
      <c r="BQ49" s="6">
        <v>5.3</v>
      </c>
      <c r="BR49" s="6">
        <v>272238</v>
      </c>
    </row>
    <row r="50" spans="1:70">
      <c r="A50" s="6">
        <v>7</v>
      </c>
      <c r="B50" s="7">
        <v>272236</v>
      </c>
      <c r="C50" s="7">
        <v>272245</v>
      </c>
      <c r="E50" s="6">
        <v>6.6</v>
      </c>
      <c r="F50" s="10">
        <v>272236</v>
      </c>
      <c r="G50" s="9">
        <v>272245</v>
      </c>
      <c r="I50" s="6">
        <v>6.6</v>
      </c>
      <c r="J50" s="6">
        <v>272236</v>
      </c>
      <c r="K50" s="6">
        <v>272245</v>
      </c>
      <c r="M50" s="6">
        <v>6.4</v>
      </c>
      <c r="N50" s="6">
        <v>272236</v>
      </c>
      <c r="O50" s="6">
        <v>272245</v>
      </c>
      <c r="Q50" s="6">
        <v>6.3</v>
      </c>
      <c r="R50" s="6">
        <v>272236</v>
      </c>
      <c r="S50" s="6">
        <v>272245</v>
      </c>
      <c r="U50" s="6">
        <v>6.2</v>
      </c>
      <c r="V50" s="6">
        <v>272237</v>
      </c>
      <c r="W50" s="6">
        <v>272246</v>
      </c>
      <c r="Y50" s="6">
        <v>6</v>
      </c>
      <c r="Z50" s="6">
        <v>272237</v>
      </c>
      <c r="AA50" s="6">
        <v>272246</v>
      </c>
      <c r="AC50" s="6">
        <v>5.9</v>
      </c>
      <c r="AD50" s="6">
        <v>272237</v>
      </c>
      <c r="AE50" s="6">
        <v>272246</v>
      </c>
      <c r="AG50" s="6">
        <v>5.8</v>
      </c>
      <c r="AH50" s="6">
        <v>272237</v>
      </c>
      <c r="AI50" s="6">
        <v>272246</v>
      </c>
      <c r="AK50" s="6">
        <v>5.7</v>
      </c>
      <c r="AL50" s="6">
        <v>272237</v>
      </c>
      <c r="AM50" s="6">
        <v>272246</v>
      </c>
      <c r="AO50" s="6">
        <v>5.7</v>
      </c>
      <c r="AP50" s="6">
        <v>272237</v>
      </c>
      <c r="AQ50" s="6">
        <v>272246</v>
      </c>
      <c r="AS50" s="6">
        <v>5.6</v>
      </c>
      <c r="AT50" s="6">
        <v>272237</v>
      </c>
      <c r="AU50" s="6">
        <v>272246</v>
      </c>
      <c r="AW50" s="6">
        <v>5.6</v>
      </c>
      <c r="AX50" s="6">
        <v>272237</v>
      </c>
      <c r="AY50" s="6">
        <v>272246</v>
      </c>
      <c r="BA50" s="6">
        <v>5.5</v>
      </c>
      <c r="BB50" s="6">
        <v>272237</v>
      </c>
      <c r="BC50" s="6">
        <v>272246</v>
      </c>
      <c r="BE50" s="6">
        <v>5.5</v>
      </c>
      <c r="BF50" s="6">
        <v>272238</v>
      </c>
      <c r="BG50" s="6">
        <v>272246</v>
      </c>
      <c r="BI50" s="6">
        <v>5.5</v>
      </c>
      <c r="BJ50" s="6">
        <v>272238</v>
      </c>
      <c r="BK50" s="6">
        <v>272246</v>
      </c>
      <c r="BM50" s="6">
        <v>5.4</v>
      </c>
      <c r="BN50" s="6">
        <v>272238</v>
      </c>
      <c r="BQ50" s="6">
        <v>5.4</v>
      </c>
      <c r="BR50" s="6">
        <v>272238</v>
      </c>
    </row>
    <row r="51" spans="1:70">
      <c r="A51" s="6">
        <v>7.1</v>
      </c>
      <c r="B51" s="7">
        <v>272236</v>
      </c>
      <c r="C51" s="7">
        <v>272245</v>
      </c>
      <c r="E51" s="6">
        <v>6.7</v>
      </c>
      <c r="F51" s="11">
        <v>272236</v>
      </c>
      <c r="G51" s="8">
        <v>272245</v>
      </c>
      <c r="I51" s="6">
        <v>6.7</v>
      </c>
      <c r="J51" s="6">
        <v>272236</v>
      </c>
      <c r="K51" s="6">
        <v>272245</v>
      </c>
      <c r="M51" s="6">
        <v>6.5</v>
      </c>
      <c r="N51" s="6">
        <v>272236</v>
      </c>
      <c r="O51" s="6">
        <v>272245</v>
      </c>
      <c r="Q51" s="6">
        <v>6.4</v>
      </c>
      <c r="R51" s="6">
        <v>272236</v>
      </c>
      <c r="S51" s="6">
        <v>272245</v>
      </c>
      <c r="U51" s="6">
        <v>6.3</v>
      </c>
      <c r="V51" s="6">
        <v>272237</v>
      </c>
      <c r="W51" s="6">
        <v>272246</v>
      </c>
      <c r="Y51" s="6">
        <v>6.1</v>
      </c>
      <c r="Z51" s="6">
        <v>272237</v>
      </c>
      <c r="AA51" s="6">
        <v>272246</v>
      </c>
      <c r="AC51" s="6">
        <v>6</v>
      </c>
      <c r="AD51" s="6">
        <v>272237</v>
      </c>
      <c r="AE51" s="6">
        <v>272246</v>
      </c>
      <c r="AG51" s="6">
        <v>5.9</v>
      </c>
      <c r="AH51" s="6">
        <v>272237</v>
      </c>
      <c r="AI51" s="6">
        <v>272246</v>
      </c>
      <c r="AK51" s="6">
        <v>5.8</v>
      </c>
      <c r="AL51" s="6">
        <v>272237</v>
      </c>
      <c r="AM51" s="6">
        <v>272246</v>
      </c>
      <c r="AO51" s="6">
        <v>5.8</v>
      </c>
      <c r="AP51" s="6">
        <v>272237</v>
      </c>
      <c r="AQ51" s="6">
        <v>272246</v>
      </c>
      <c r="AS51" s="6">
        <v>5.7</v>
      </c>
      <c r="AT51" s="6">
        <v>272237</v>
      </c>
      <c r="AU51" s="6">
        <v>272246</v>
      </c>
      <c r="AW51" s="6">
        <v>5.7</v>
      </c>
      <c r="AX51" s="6">
        <v>272237</v>
      </c>
      <c r="AY51" s="6">
        <v>272246</v>
      </c>
      <c r="BA51" s="6">
        <v>5.6</v>
      </c>
      <c r="BB51" s="6">
        <v>272238</v>
      </c>
      <c r="BC51" s="6">
        <v>272246</v>
      </c>
      <c r="BE51" s="6">
        <v>5.6</v>
      </c>
      <c r="BF51" s="6">
        <v>272238</v>
      </c>
      <c r="BG51" s="6">
        <v>272246</v>
      </c>
      <c r="BI51" s="6">
        <v>5.6</v>
      </c>
      <c r="BJ51" s="6">
        <v>272238</v>
      </c>
      <c r="BM51" s="6">
        <v>5.5</v>
      </c>
      <c r="BN51" s="6">
        <v>272238</v>
      </c>
      <c r="BQ51" s="6">
        <v>5.5</v>
      </c>
      <c r="BR51" s="6">
        <v>272238</v>
      </c>
    </row>
    <row r="52" spans="1:70">
      <c r="A52" s="6">
        <v>7.2</v>
      </c>
      <c r="B52" s="6">
        <v>272236</v>
      </c>
      <c r="C52" s="7">
        <v>272245</v>
      </c>
      <c r="E52" s="6">
        <v>6.8</v>
      </c>
      <c r="F52" s="8">
        <v>272236</v>
      </c>
      <c r="G52" s="9">
        <v>272245</v>
      </c>
      <c r="I52" s="6">
        <v>6.8</v>
      </c>
      <c r="J52" s="6">
        <v>272236</v>
      </c>
      <c r="K52" s="6">
        <v>272245</v>
      </c>
      <c r="M52" s="6">
        <v>6.6</v>
      </c>
      <c r="N52" s="6">
        <v>272236</v>
      </c>
      <c r="O52" s="6">
        <v>272245</v>
      </c>
      <c r="Q52" s="6">
        <v>6.5</v>
      </c>
      <c r="R52" s="6">
        <v>272237</v>
      </c>
      <c r="S52" s="6">
        <v>272246</v>
      </c>
      <c r="U52" s="6">
        <v>6.4</v>
      </c>
      <c r="V52" s="6">
        <v>272237</v>
      </c>
      <c r="W52" s="6">
        <v>272246</v>
      </c>
      <c r="Y52" s="6">
        <v>6.2</v>
      </c>
      <c r="Z52" s="6">
        <v>272237</v>
      </c>
      <c r="AA52" s="6">
        <v>272246</v>
      </c>
      <c r="AC52" s="6">
        <v>6.1</v>
      </c>
      <c r="AD52" s="6">
        <v>272237</v>
      </c>
      <c r="AE52" s="6">
        <v>272246</v>
      </c>
      <c r="AG52" s="6">
        <v>6</v>
      </c>
      <c r="AH52" s="6">
        <v>272237</v>
      </c>
      <c r="AI52" s="6">
        <v>272246</v>
      </c>
      <c r="AK52" s="6">
        <v>5.9</v>
      </c>
      <c r="AL52" s="6">
        <v>272237</v>
      </c>
      <c r="AM52" s="6">
        <v>272246</v>
      </c>
      <c r="AO52" s="6">
        <v>5.9</v>
      </c>
      <c r="AP52" s="6">
        <v>272237</v>
      </c>
      <c r="AQ52" s="6">
        <v>272246</v>
      </c>
      <c r="AS52" s="6">
        <v>5.8</v>
      </c>
      <c r="AT52" s="6">
        <v>272237</v>
      </c>
      <c r="AU52" s="6">
        <v>272246</v>
      </c>
      <c r="AW52" s="6">
        <v>5.8</v>
      </c>
      <c r="AX52" s="6">
        <v>272238</v>
      </c>
      <c r="AY52" s="6">
        <v>272246</v>
      </c>
      <c r="BA52" s="6">
        <v>5.7</v>
      </c>
      <c r="BB52" s="6">
        <v>272238</v>
      </c>
      <c r="BC52" s="6">
        <v>272246</v>
      </c>
      <c r="BE52" s="6">
        <v>5.7</v>
      </c>
      <c r="BF52" s="6">
        <v>272238</v>
      </c>
      <c r="BG52" s="6">
        <v>272246</v>
      </c>
      <c r="BI52" s="6">
        <v>5.7</v>
      </c>
      <c r="BJ52" s="6">
        <v>272238</v>
      </c>
      <c r="BM52" s="6">
        <v>5.6</v>
      </c>
      <c r="BN52" s="6">
        <v>272238</v>
      </c>
      <c r="BQ52" s="6">
        <v>5.6</v>
      </c>
      <c r="BR52" s="6">
        <v>272238</v>
      </c>
    </row>
    <row r="53" spans="1:70">
      <c r="A53" s="6">
        <v>7.3</v>
      </c>
      <c r="B53" s="6">
        <v>272236</v>
      </c>
      <c r="C53" s="6">
        <v>272245</v>
      </c>
      <c r="E53" s="6">
        <v>6.9</v>
      </c>
      <c r="F53" s="9">
        <v>272236</v>
      </c>
      <c r="G53" s="8">
        <v>272245</v>
      </c>
      <c r="I53" s="6">
        <v>6.9</v>
      </c>
      <c r="J53" s="6">
        <v>272236</v>
      </c>
      <c r="K53" s="6">
        <v>272245</v>
      </c>
      <c r="M53" s="6">
        <v>6.7</v>
      </c>
      <c r="N53" s="6">
        <v>272236</v>
      </c>
      <c r="O53" s="6">
        <v>272245</v>
      </c>
      <c r="Q53" s="6">
        <v>6.6</v>
      </c>
      <c r="R53" s="6">
        <v>272237</v>
      </c>
      <c r="S53" s="6">
        <v>272246</v>
      </c>
      <c r="U53" s="6">
        <v>6.5</v>
      </c>
      <c r="V53" s="6">
        <v>272237</v>
      </c>
      <c r="W53" s="6">
        <v>272246</v>
      </c>
      <c r="Y53" s="6">
        <v>6.3</v>
      </c>
      <c r="Z53" s="6">
        <v>272237</v>
      </c>
      <c r="AA53" s="6">
        <v>272246</v>
      </c>
      <c r="AC53" s="6">
        <v>6.2</v>
      </c>
      <c r="AD53" s="6">
        <v>272237</v>
      </c>
      <c r="AE53" s="6">
        <v>272246</v>
      </c>
      <c r="AG53" s="6">
        <v>6.1</v>
      </c>
      <c r="AH53" s="6">
        <v>272237</v>
      </c>
      <c r="AI53" s="6">
        <v>272246</v>
      </c>
      <c r="AK53" s="6">
        <v>6</v>
      </c>
      <c r="AL53" s="6">
        <v>272237</v>
      </c>
      <c r="AM53" s="6">
        <v>272246</v>
      </c>
      <c r="AO53" s="6">
        <v>6</v>
      </c>
      <c r="AP53" s="6">
        <v>272237</v>
      </c>
      <c r="AQ53" s="6">
        <v>272246</v>
      </c>
      <c r="AS53" s="6">
        <v>5.9</v>
      </c>
      <c r="AT53" s="6">
        <v>272237</v>
      </c>
      <c r="AU53" s="6">
        <v>272246</v>
      </c>
      <c r="AW53" s="6">
        <v>5.9</v>
      </c>
      <c r="AX53" s="6">
        <v>272238</v>
      </c>
      <c r="AY53" s="6">
        <v>272246</v>
      </c>
      <c r="BA53" s="6">
        <v>5.8</v>
      </c>
      <c r="BB53" s="6">
        <v>272238</v>
      </c>
      <c r="BC53" s="6">
        <v>272246</v>
      </c>
      <c r="BE53" s="6">
        <v>5.8</v>
      </c>
      <c r="BF53" s="6">
        <v>272238</v>
      </c>
      <c r="BI53" s="6">
        <v>5.8</v>
      </c>
      <c r="BJ53" s="6">
        <v>272238</v>
      </c>
      <c r="BM53" s="6">
        <v>5.7</v>
      </c>
      <c r="BN53" s="6">
        <v>272238</v>
      </c>
      <c r="BQ53" s="6">
        <v>5.7</v>
      </c>
      <c r="BR53" s="6">
        <v>272238</v>
      </c>
    </row>
    <row r="54" spans="1:70">
      <c r="A54" s="6">
        <v>7.4</v>
      </c>
      <c r="B54" s="6">
        <v>272236</v>
      </c>
      <c r="C54" s="6">
        <v>272245</v>
      </c>
      <c r="E54" s="6">
        <v>7</v>
      </c>
      <c r="F54" s="8">
        <v>272236</v>
      </c>
      <c r="G54" s="9">
        <v>272245</v>
      </c>
      <c r="I54" s="6">
        <v>7</v>
      </c>
      <c r="J54" s="6">
        <v>272236</v>
      </c>
      <c r="K54" s="6">
        <v>272245</v>
      </c>
      <c r="M54" s="6">
        <v>6.8</v>
      </c>
      <c r="N54" s="6">
        <v>272236</v>
      </c>
      <c r="O54" s="6">
        <v>272245</v>
      </c>
      <c r="Q54" s="6">
        <v>6.7</v>
      </c>
      <c r="R54" s="6">
        <v>272237</v>
      </c>
      <c r="S54" s="6">
        <v>272246</v>
      </c>
      <c r="U54" s="6">
        <v>6.6</v>
      </c>
      <c r="V54" s="6">
        <v>272237</v>
      </c>
      <c r="W54" s="6">
        <v>272246</v>
      </c>
      <c r="Y54" s="6">
        <v>6.4</v>
      </c>
      <c r="Z54" s="6">
        <v>272237</v>
      </c>
      <c r="AA54" s="6">
        <v>272246</v>
      </c>
      <c r="AC54" s="6">
        <v>6.3</v>
      </c>
      <c r="AD54" s="6">
        <v>272237</v>
      </c>
      <c r="AE54" s="6">
        <v>272246</v>
      </c>
      <c r="AG54" s="6">
        <v>6.2</v>
      </c>
      <c r="AH54" s="6">
        <v>272237</v>
      </c>
      <c r="AI54" s="6">
        <v>272246</v>
      </c>
      <c r="AK54" s="6">
        <v>6.1</v>
      </c>
      <c r="AL54" s="6">
        <v>272237</v>
      </c>
      <c r="AM54" s="6">
        <v>272246</v>
      </c>
      <c r="AO54" s="6">
        <v>6.1</v>
      </c>
      <c r="AP54" s="6">
        <v>272237</v>
      </c>
      <c r="AQ54" s="6">
        <v>272246</v>
      </c>
      <c r="AS54" s="6">
        <v>6</v>
      </c>
      <c r="AT54" s="6">
        <v>272237</v>
      </c>
      <c r="AU54" s="6">
        <v>272246</v>
      </c>
      <c r="AW54" s="6">
        <v>6</v>
      </c>
      <c r="AX54" s="6">
        <v>272238</v>
      </c>
      <c r="AY54" s="6">
        <v>272246</v>
      </c>
      <c r="BA54" s="6">
        <v>5.9</v>
      </c>
      <c r="BB54" s="6">
        <v>272238</v>
      </c>
      <c r="BC54" s="6">
        <v>272246</v>
      </c>
      <c r="BE54" s="6">
        <v>5.9</v>
      </c>
      <c r="BF54" s="6">
        <v>272238</v>
      </c>
      <c r="BI54" s="6">
        <v>5.9</v>
      </c>
      <c r="BJ54" s="6">
        <v>272238</v>
      </c>
      <c r="BM54" s="6">
        <v>5.8</v>
      </c>
      <c r="BN54" s="6">
        <v>272238</v>
      </c>
      <c r="BQ54" s="6">
        <v>5.8</v>
      </c>
      <c r="BR54" s="6">
        <v>272238</v>
      </c>
    </row>
    <row r="55" spans="1:70">
      <c r="A55" s="6">
        <v>7.5</v>
      </c>
      <c r="B55" s="6">
        <v>272236</v>
      </c>
      <c r="C55" s="6">
        <v>272245</v>
      </c>
      <c r="E55" s="6">
        <v>7.1</v>
      </c>
      <c r="F55" s="9">
        <v>272236</v>
      </c>
      <c r="G55" s="8">
        <v>272245</v>
      </c>
      <c r="I55" s="6">
        <v>7.1</v>
      </c>
      <c r="J55" s="6">
        <v>272236</v>
      </c>
      <c r="K55" s="6">
        <v>272245</v>
      </c>
      <c r="M55" s="6">
        <v>6.9</v>
      </c>
      <c r="N55" s="6">
        <v>272236</v>
      </c>
      <c r="O55" s="6">
        <v>272245</v>
      </c>
      <c r="Q55" s="6">
        <v>6.8</v>
      </c>
      <c r="R55" s="6">
        <v>272237</v>
      </c>
      <c r="S55" s="6">
        <v>272246</v>
      </c>
      <c r="U55" s="6">
        <v>6.7</v>
      </c>
      <c r="V55" s="6">
        <v>272237</v>
      </c>
      <c r="W55" s="6">
        <v>272246</v>
      </c>
      <c r="Y55" s="6">
        <v>6.5</v>
      </c>
      <c r="Z55" s="6">
        <v>272237</v>
      </c>
      <c r="AA55" s="6">
        <v>272246</v>
      </c>
      <c r="AC55" s="6">
        <v>6.4</v>
      </c>
      <c r="AD55" s="6">
        <v>272237</v>
      </c>
      <c r="AE55" s="6">
        <v>272246</v>
      </c>
      <c r="AG55" s="6">
        <v>6.3</v>
      </c>
      <c r="AH55" s="6">
        <v>272237</v>
      </c>
      <c r="AI55" s="6">
        <v>272246</v>
      </c>
      <c r="AK55" s="6">
        <v>6.2</v>
      </c>
      <c r="AL55" s="6">
        <v>272237</v>
      </c>
      <c r="AM55" s="6">
        <v>272246</v>
      </c>
      <c r="AO55" s="6">
        <v>6.2</v>
      </c>
      <c r="AP55" s="6">
        <v>272237</v>
      </c>
      <c r="AQ55" s="6">
        <v>272246</v>
      </c>
      <c r="AS55" s="6">
        <v>6.1</v>
      </c>
      <c r="AT55" s="6">
        <v>272238</v>
      </c>
      <c r="AU55" s="6">
        <v>272246</v>
      </c>
      <c r="AW55" s="6">
        <v>6.1</v>
      </c>
      <c r="AX55" s="6">
        <v>272238</v>
      </c>
      <c r="AY55" s="6">
        <v>272246</v>
      </c>
      <c r="BA55" s="6">
        <v>6</v>
      </c>
      <c r="BB55" s="6">
        <v>272238</v>
      </c>
      <c r="BC55" s="6">
        <v>272246</v>
      </c>
      <c r="BE55" s="6">
        <v>6</v>
      </c>
      <c r="BF55" s="6">
        <v>272238</v>
      </c>
      <c r="BI55" s="6">
        <v>6</v>
      </c>
      <c r="BJ55" s="6">
        <v>272238</v>
      </c>
      <c r="BM55" s="6">
        <v>5.9</v>
      </c>
      <c r="BN55" s="6">
        <v>272238</v>
      </c>
      <c r="BQ55" s="6">
        <v>5.9</v>
      </c>
      <c r="BR55" s="6">
        <v>272238</v>
      </c>
    </row>
    <row r="56" spans="1:70">
      <c r="A56" s="6">
        <v>7.6</v>
      </c>
      <c r="B56" s="6">
        <v>272236</v>
      </c>
      <c r="C56" s="6">
        <v>272245</v>
      </c>
      <c r="E56" s="6">
        <v>7.2</v>
      </c>
      <c r="F56" s="8">
        <v>272236</v>
      </c>
      <c r="G56" s="9">
        <v>272245</v>
      </c>
      <c r="I56" s="6">
        <v>7.2</v>
      </c>
      <c r="J56" s="6">
        <v>272236</v>
      </c>
      <c r="K56" s="6">
        <v>272245</v>
      </c>
      <c r="M56" s="6">
        <v>7</v>
      </c>
      <c r="N56" s="6">
        <v>272237</v>
      </c>
      <c r="O56" s="6">
        <v>272246</v>
      </c>
      <c r="Q56" s="6">
        <v>6.9</v>
      </c>
      <c r="R56" s="6">
        <v>272237</v>
      </c>
      <c r="S56" s="6">
        <v>272246</v>
      </c>
      <c r="U56" s="6">
        <v>6.8</v>
      </c>
      <c r="V56" s="6">
        <v>272237</v>
      </c>
      <c r="W56" s="6">
        <v>272246</v>
      </c>
      <c r="Y56" s="6">
        <v>6.6</v>
      </c>
      <c r="Z56" s="6">
        <v>272237</v>
      </c>
      <c r="AA56" s="6">
        <v>272246</v>
      </c>
      <c r="AC56" s="6">
        <v>6.5</v>
      </c>
      <c r="AD56" s="6">
        <v>272237</v>
      </c>
      <c r="AE56" s="6">
        <v>272246</v>
      </c>
      <c r="AG56" s="6">
        <v>6.4</v>
      </c>
      <c r="AH56" s="6">
        <v>272237</v>
      </c>
      <c r="AI56" s="6">
        <v>272246</v>
      </c>
      <c r="AK56" s="6">
        <v>6.3</v>
      </c>
      <c r="AL56" s="6">
        <v>272237</v>
      </c>
      <c r="AM56" s="6">
        <v>272246</v>
      </c>
      <c r="AO56" s="6">
        <v>6.3</v>
      </c>
      <c r="AP56" s="6">
        <v>272237</v>
      </c>
      <c r="AQ56" s="6">
        <v>272246</v>
      </c>
      <c r="AS56" s="6">
        <v>6.2</v>
      </c>
      <c r="AT56" s="6">
        <v>272238</v>
      </c>
      <c r="AU56" s="6">
        <v>272246</v>
      </c>
      <c r="AW56" s="6">
        <v>6.2</v>
      </c>
      <c r="AX56" s="6">
        <v>272238</v>
      </c>
      <c r="AY56" s="6">
        <v>272246</v>
      </c>
      <c r="BA56" s="6">
        <v>6.1</v>
      </c>
      <c r="BB56" s="6">
        <v>272238</v>
      </c>
      <c r="BE56" s="6">
        <v>6.1</v>
      </c>
      <c r="BF56" s="6">
        <v>272238</v>
      </c>
      <c r="BI56" s="6">
        <v>6.1</v>
      </c>
      <c r="BJ56" s="6">
        <v>272238</v>
      </c>
      <c r="BM56" s="6">
        <v>6</v>
      </c>
      <c r="BN56" s="6">
        <v>272238</v>
      </c>
      <c r="BQ56" s="6">
        <v>6</v>
      </c>
      <c r="BR56" s="6">
        <v>272238</v>
      </c>
    </row>
    <row r="57" spans="1:70">
      <c r="A57" s="6">
        <v>7.7</v>
      </c>
      <c r="B57" s="6">
        <v>272236</v>
      </c>
      <c r="C57" s="6">
        <v>272245</v>
      </c>
      <c r="E57" s="6">
        <v>7.3</v>
      </c>
      <c r="F57" s="9">
        <v>272236</v>
      </c>
      <c r="G57" s="8">
        <v>272245</v>
      </c>
      <c r="I57" s="6">
        <v>7.3</v>
      </c>
      <c r="J57" s="6">
        <v>272236</v>
      </c>
      <c r="K57" s="6">
        <v>272245</v>
      </c>
      <c r="M57" s="6">
        <v>7.1</v>
      </c>
      <c r="N57" s="6">
        <v>272237</v>
      </c>
      <c r="O57" s="6">
        <v>272246</v>
      </c>
      <c r="Q57" s="6">
        <v>7</v>
      </c>
      <c r="R57" s="6">
        <v>272237</v>
      </c>
      <c r="S57" s="6">
        <v>272246</v>
      </c>
      <c r="U57" s="6">
        <v>6.9</v>
      </c>
      <c r="V57" s="6">
        <v>272237</v>
      </c>
      <c r="W57" s="6">
        <v>272246</v>
      </c>
      <c r="Y57" s="6">
        <v>6.7</v>
      </c>
      <c r="Z57" s="6">
        <v>272237</v>
      </c>
      <c r="AA57" s="6">
        <v>272246</v>
      </c>
      <c r="AC57" s="6">
        <v>6.6</v>
      </c>
      <c r="AD57" s="6">
        <v>272237</v>
      </c>
      <c r="AE57" s="6">
        <v>272246</v>
      </c>
      <c r="AG57" s="6">
        <v>6.5</v>
      </c>
      <c r="AH57" s="6">
        <v>272237</v>
      </c>
      <c r="AI57" s="6">
        <v>272246</v>
      </c>
      <c r="AK57" s="6">
        <v>6.4</v>
      </c>
      <c r="AL57" s="6">
        <v>272237</v>
      </c>
      <c r="AM57" s="6">
        <v>272246</v>
      </c>
      <c r="AO57" s="6">
        <v>6.4</v>
      </c>
      <c r="AP57" s="6">
        <v>272237</v>
      </c>
      <c r="AQ57" s="6">
        <v>272246</v>
      </c>
      <c r="AS57" s="6">
        <v>6.3</v>
      </c>
      <c r="AT57" s="6">
        <v>272238</v>
      </c>
      <c r="AU57" s="6">
        <v>272246</v>
      </c>
      <c r="AW57" s="6">
        <v>6.3</v>
      </c>
      <c r="AX57" s="6">
        <v>272238</v>
      </c>
      <c r="AY57" s="6">
        <v>272246</v>
      </c>
      <c r="BA57" s="6">
        <v>6.2</v>
      </c>
      <c r="BB57" s="6">
        <v>272238</v>
      </c>
      <c r="BE57" s="6">
        <v>6.2</v>
      </c>
      <c r="BF57" s="6">
        <v>272238</v>
      </c>
      <c r="BI57" s="6">
        <v>6.2</v>
      </c>
      <c r="BJ57" s="6">
        <v>272238</v>
      </c>
      <c r="BM57" s="6">
        <v>6.1</v>
      </c>
      <c r="BN57" s="6">
        <v>272238</v>
      </c>
      <c r="BQ57" s="6">
        <v>6.1</v>
      </c>
      <c r="BR57" s="6">
        <v>272238</v>
      </c>
    </row>
    <row r="58" spans="1:70">
      <c r="A58" s="6">
        <v>7.8</v>
      </c>
      <c r="B58" s="6">
        <v>272236</v>
      </c>
      <c r="C58" s="6">
        <v>272245</v>
      </c>
      <c r="E58" s="6">
        <v>7.4</v>
      </c>
      <c r="F58" s="8">
        <v>272236</v>
      </c>
      <c r="G58" s="9">
        <v>272245</v>
      </c>
      <c r="I58" s="6">
        <v>7.4</v>
      </c>
      <c r="J58" s="6">
        <v>272236</v>
      </c>
      <c r="K58" s="6">
        <v>272245</v>
      </c>
      <c r="M58" s="6">
        <v>7.2</v>
      </c>
      <c r="N58" s="6">
        <v>272237</v>
      </c>
      <c r="O58" s="6">
        <v>272246</v>
      </c>
      <c r="Q58" s="6">
        <v>7.1</v>
      </c>
      <c r="R58" s="6">
        <v>272237</v>
      </c>
      <c r="S58" s="6">
        <v>272246</v>
      </c>
      <c r="U58" s="6">
        <v>7</v>
      </c>
      <c r="V58" s="6">
        <v>272237</v>
      </c>
      <c r="W58" s="6">
        <v>272246</v>
      </c>
      <c r="Y58" s="6">
        <v>6.8</v>
      </c>
      <c r="Z58" s="6">
        <v>272237</v>
      </c>
      <c r="AA58" s="6">
        <v>272246</v>
      </c>
      <c r="AC58" s="6">
        <v>6.7</v>
      </c>
      <c r="AD58" s="6">
        <v>272237</v>
      </c>
      <c r="AE58" s="6">
        <v>272246</v>
      </c>
      <c r="AG58" s="6">
        <v>6.6</v>
      </c>
      <c r="AH58" s="6">
        <v>272237</v>
      </c>
      <c r="AI58" s="6">
        <v>272246</v>
      </c>
      <c r="AK58" s="6">
        <v>6.5</v>
      </c>
      <c r="AL58" s="6">
        <v>272237</v>
      </c>
      <c r="AM58" s="6">
        <v>272246</v>
      </c>
      <c r="AO58" s="6">
        <v>6.5</v>
      </c>
      <c r="AP58" s="6">
        <v>272238</v>
      </c>
      <c r="AQ58" s="6">
        <v>272246</v>
      </c>
      <c r="AS58" s="6">
        <v>6.4</v>
      </c>
      <c r="AT58" s="6">
        <v>272238</v>
      </c>
      <c r="AU58" s="6">
        <v>272246</v>
      </c>
      <c r="AW58" s="6">
        <v>6.4</v>
      </c>
      <c r="AX58" s="6">
        <v>272238</v>
      </c>
      <c r="BA58" s="6">
        <v>6.3</v>
      </c>
      <c r="BB58" s="6">
        <v>272238</v>
      </c>
      <c r="BE58" s="6">
        <v>6.3</v>
      </c>
      <c r="BF58" s="6">
        <v>272238</v>
      </c>
      <c r="BI58" s="6">
        <v>6.3</v>
      </c>
      <c r="BJ58" s="6">
        <v>272238</v>
      </c>
      <c r="BM58" s="6">
        <v>6.2</v>
      </c>
      <c r="BN58" s="6">
        <v>272238</v>
      </c>
      <c r="BQ58" s="6">
        <v>6.2</v>
      </c>
      <c r="BR58" s="6">
        <v>272238</v>
      </c>
    </row>
    <row r="59" spans="1:70">
      <c r="A59" s="6">
        <v>7.9</v>
      </c>
      <c r="B59" s="6">
        <v>272236</v>
      </c>
      <c r="C59" s="6">
        <v>272245</v>
      </c>
      <c r="E59" s="6">
        <v>7.5</v>
      </c>
      <c r="F59" s="9">
        <v>272236</v>
      </c>
      <c r="G59" s="8">
        <v>272245</v>
      </c>
      <c r="I59" s="6">
        <v>7.5</v>
      </c>
      <c r="J59" s="6">
        <v>272236</v>
      </c>
      <c r="K59" s="6">
        <v>272245</v>
      </c>
      <c r="M59" s="6">
        <v>7.3</v>
      </c>
      <c r="N59" s="6">
        <v>272237</v>
      </c>
      <c r="O59" s="6">
        <v>272246</v>
      </c>
      <c r="Q59" s="6">
        <v>7.2</v>
      </c>
      <c r="R59" s="6">
        <v>272237</v>
      </c>
      <c r="S59" s="6">
        <v>272246</v>
      </c>
      <c r="U59" s="6">
        <v>7.1</v>
      </c>
      <c r="V59" s="6">
        <v>272237</v>
      </c>
      <c r="W59" s="6">
        <v>272246</v>
      </c>
      <c r="Y59" s="6">
        <v>6.9</v>
      </c>
      <c r="Z59" s="6">
        <v>272237</v>
      </c>
      <c r="AA59" s="6">
        <v>272246</v>
      </c>
      <c r="AC59" s="6">
        <v>6.8</v>
      </c>
      <c r="AD59" s="6">
        <v>272237</v>
      </c>
      <c r="AE59" s="6">
        <v>272246</v>
      </c>
      <c r="AG59" s="6">
        <v>6.7</v>
      </c>
      <c r="AH59" s="6">
        <v>272237</v>
      </c>
      <c r="AI59" s="6">
        <v>272246</v>
      </c>
      <c r="AK59" s="6">
        <v>6.6</v>
      </c>
      <c r="AL59" s="6">
        <v>272237</v>
      </c>
      <c r="AM59" s="6">
        <v>272246</v>
      </c>
      <c r="AO59" s="6">
        <v>6.6</v>
      </c>
      <c r="AP59" s="6">
        <v>272238</v>
      </c>
      <c r="AQ59" s="6">
        <v>272246</v>
      </c>
      <c r="AS59" s="6">
        <v>6.5</v>
      </c>
      <c r="AT59" s="6">
        <v>272238</v>
      </c>
      <c r="AU59" s="6">
        <v>272246</v>
      </c>
      <c r="AW59" s="6">
        <v>6.5</v>
      </c>
      <c r="AX59" s="6">
        <v>272238</v>
      </c>
      <c r="BA59" s="6">
        <v>6.4</v>
      </c>
      <c r="BB59" s="6">
        <v>272238</v>
      </c>
      <c r="BE59" s="6">
        <v>6.4</v>
      </c>
      <c r="BF59" s="6">
        <v>272238</v>
      </c>
      <c r="BI59" s="6">
        <v>6.4</v>
      </c>
      <c r="BJ59" s="6">
        <v>272238</v>
      </c>
      <c r="BM59" s="6">
        <v>6.3</v>
      </c>
      <c r="BN59" s="6">
        <v>272238</v>
      </c>
      <c r="BQ59" s="6">
        <v>6.3</v>
      </c>
      <c r="BR59" s="6">
        <v>272238</v>
      </c>
    </row>
    <row r="60" spans="1:70">
      <c r="A60" s="6">
        <v>8</v>
      </c>
      <c r="B60" s="6">
        <v>272236</v>
      </c>
      <c r="C60" s="6">
        <v>272245</v>
      </c>
      <c r="E60" s="6">
        <v>7.6</v>
      </c>
      <c r="F60" s="8">
        <v>272236</v>
      </c>
      <c r="G60" s="9">
        <v>272245</v>
      </c>
      <c r="I60" s="6">
        <v>7.6</v>
      </c>
      <c r="J60" s="6">
        <v>272237</v>
      </c>
      <c r="K60" s="6">
        <v>272246</v>
      </c>
      <c r="M60" s="6">
        <v>7.4</v>
      </c>
      <c r="N60" s="6">
        <v>272237</v>
      </c>
      <c r="O60" s="6">
        <v>272246</v>
      </c>
      <c r="Q60" s="6">
        <v>7.3</v>
      </c>
      <c r="R60" s="6">
        <v>272237</v>
      </c>
      <c r="S60" s="6">
        <v>272246</v>
      </c>
      <c r="U60" s="6">
        <v>7.2</v>
      </c>
      <c r="V60" s="6">
        <v>272237</v>
      </c>
      <c r="W60" s="6">
        <v>272246</v>
      </c>
      <c r="Y60" s="6">
        <v>7</v>
      </c>
      <c r="Z60" s="6">
        <v>272237</v>
      </c>
      <c r="AA60" s="6">
        <v>272246</v>
      </c>
      <c r="AC60" s="6">
        <v>6.9</v>
      </c>
      <c r="AD60" s="6">
        <v>272237</v>
      </c>
      <c r="AE60" s="6">
        <v>272246</v>
      </c>
      <c r="AG60" s="6">
        <v>6.8</v>
      </c>
      <c r="AH60" s="6">
        <v>272237</v>
      </c>
      <c r="AI60" s="6">
        <v>272246</v>
      </c>
      <c r="AK60" s="6">
        <v>6.7</v>
      </c>
      <c r="AL60" s="6">
        <v>272237</v>
      </c>
      <c r="AM60" s="6">
        <v>272246</v>
      </c>
      <c r="AO60" s="6">
        <v>6.7</v>
      </c>
      <c r="AP60" s="6">
        <v>272238</v>
      </c>
      <c r="AS60" s="6">
        <v>6.6</v>
      </c>
      <c r="AT60" s="6">
        <v>272238</v>
      </c>
      <c r="AU60" s="6">
        <v>272246</v>
      </c>
      <c r="AW60" s="6">
        <v>6.6</v>
      </c>
      <c r="AX60" s="6">
        <v>272238</v>
      </c>
      <c r="BA60" s="6">
        <v>6.5</v>
      </c>
      <c r="BB60" s="6">
        <v>272238</v>
      </c>
      <c r="BE60" s="6">
        <v>6.5</v>
      </c>
      <c r="BF60" s="6">
        <v>272238</v>
      </c>
      <c r="BI60" s="6">
        <v>6.5</v>
      </c>
      <c r="BJ60" s="6">
        <v>272238</v>
      </c>
      <c r="BM60" s="6">
        <v>6.4</v>
      </c>
      <c r="BN60" s="6">
        <v>272238</v>
      </c>
      <c r="BQ60" s="6">
        <v>6.4</v>
      </c>
      <c r="BR60" s="6">
        <v>272238</v>
      </c>
    </row>
    <row r="61" spans="1:70">
      <c r="A61" s="6">
        <v>8.1</v>
      </c>
      <c r="B61" s="6">
        <v>272236</v>
      </c>
      <c r="C61" s="6">
        <v>272245</v>
      </c>
      <c r="E61" s="6">
        <v>7.7</v>
      </c>
      <c r="F61" s="9">
        <v>272236</v>
      </c>
      <c r="G61" s="8">
        <v>272245</v>
      </c>
      <c r="I61" s="6">
        <v>7.7</v>
      </c>
      <c r="J61" s="6">
        <v>272237</v>
      </c>
      <c r="K61" s="6">
        <v>272246</v>
      </c>
      <c r="M61" s="6">
        <v>7.5</v>
      </c>
      <c r="N61" s="6">
        <v>272237</v>
      </c>
      <c r="O61" s="6">
        <v>272246</v>
      </c>
      <c r="Q61" s="6">
        <v>7.4</v>
      </c>
      <c r="R61" s="6">
        <v>272237</v>
      </c>
      <c r="S61" s="6">
        <v>272246</v>
      </c>
      <c r="U61" s="6">
        <v>7.3</v>
      </c>
      <c r="V61" s="6">
        <v>272237</v>
      </c>
      <c r="W61" s="6">
        <v>272246</v>
      </c>
      <c r="Y61" s="6">
        <v>7.1</v>
      </c>
      <c r="Z61" s="6">
        <v>272237</v>
      </c>
      <c r="AA61" s="6">
        <v>272246</v>
      </c>
      <c r="AC61" s="6">
        <v>7</v>
      </c>
      <c r="AD61" s="6">
        <v>272237</v>
      </c>
      <c r="AE61" s="6">
        <v>272246</v>
      </c>
      <c r="AG61" s="6">
        <v>6.9</v>
      </c>
      <c r="AH61" s="6">
        <v>272237</v>
      </c>
      <c r="AI61" s="6">
        <v>272246</v>
      </c>
      <c r="AK61" s="6">
        <v>6.8</v>
      </c>
      <c r="AL61" s="6">
        <v>272238</v>
      </c>
      <c r="AM61" s="6">
        <v>272246</v>
      </c>
      <c r="AO61" s="6">
        <v>6.8</v>
      </c>
      <c r="AP61" s="6">
        <v>272238</v>
      </c>
      <c r="AS61" s="6">
        <v>6.7</v>
      </c>
      <c r="AT61" s="6">
        <v>272238</v>
      </c>
      <c r="AU61" s="6"/>
      <c r="AW61" s="6">
        <v>6.7</v>
      </c>
      <c r="AX61" s="6">
        <v>272238</v>
      </c>
      <c r="BA61" s="6">
        <v>6.6</v>
      </c>
      <c r="BB61" s="6">
        <v>272238</v>
      </c>
      <c r="BE61" s="6">
        <v>6.6</v>
      </c>
      <c r="BF61" s="6">
        <v>272238</v>
      </c>
      <c r="BI61" s="6">
        <v>6.6</v>
      </c>
      <c r="BJ61" s="6">
        <v>272238</v>
      </c>
      <c r="BM61" s="6">
        <v>6.5</v>
      </c>
      <c r="BN61" s="6">
        <v>272238</v>
      </c>
      <c r="BQ61" s="6">
        <v>6.5</v>
      </c>
      <c r="BR61" s="6">
        <v>272238</v>
      </c>
    </row>
    <row r="62" spans="1:70">
      <c r="A62" s="6">
        <v>8.1999999999999993</v>
      </c>
      <c r="B62" s="6">
        <v>272236</v>
      </c>
      <c r="C62" s="6">
        <v>272245</v>
      </c>
      <c r="E62" s="6">
        <v>7.8</v>
      </c>
      <c r="F62" s="8">
        <v>272236</v>
      </c>
      <c r="G62" s="9">
        <v>272245</v>
      </c>
      <c r="I62" s="6">
        <v>7.8</v>
      </c>
      <c r="J62" s="6">
        <v>272237</v>
      </c>
      <c r="K62" s="6">
        <v>272246</v>
      </c>
      <c r="M62" s="6">
        <v>7.6</v>
      </c>
      <c r="N62" s="6">
        <v>272237</v>
      </c>
      <c r="O62" s="6">
        <v>272246</v>
      </c>
      <c r="Q62" s="6">
        <v>7.5</v>
      </c>
      <c r="R62" s="6">
        <v>272237</v>
      </c>
      <c r="S62" s="6">
        <v>272246</v>
      </c>
      <c r="U62" s="6">
        <v>7.4</v>
      </c>
      <c r="V62" s="6">
        <v>272237</v>
      </c>
      <c r="W62" s="6">
        <v>272246</v>
      </c>
      <c r="Y62" s="6">
        <v>7.2</v>
      </c>
      <c r="Z62" s="6">
        <v>272237</v>
      </c>
      <c r="AA62" s="6">
        <v>272246</v>
      </c>
      <c r="AC62" s="6">
        <v>7.1</v>
      </c>
      <c r="AD62" s="6">
        <v>272237</v>
      </c>
      <c r="AE62" s="6">
        <v>272246</v>
      </c>
      <c r="AG62" s="6">
        <v>7</v>
      </c>
      <c r="AH62" s="6">
        <v>272237</v>
      </c>
      <c r="AI62" s="6">
        <v>272246</v>
      </c>
      <c r="AK62" s="6">
        <v>6.9</v>
      </c>
      <c r="AL62" s="6">
        <v>272238</v>
      </c>
      <c r="AM62" s="6">
        <v>272246</v>
      </c>
      <c r="AO62" s="6">
        <v>6.9</v>
      </c>
      <c r="AP62" s="6">
        <v>272238</v>
      </c>
      <c r="AS62" s="6">
        <v>6.8</v>
      </c>
      <c r="AT62" s="6">
        <v>272238</v>
      </c>
      <c r="AU62" s="6"/>
      <c r="AW62" s="6">
        <v>6.8</v>
      </c>
      <c r="AX62" s="6">
        <v>272238</v>
      </c>
      <c r="BA62" s="6">
        <v>6.7</v>
      </c>
      <c r="BB62" s="6">
        <v>272238</v>
      </c>
      <c r="BE62" s="6">
        <v>6.7</v>
      </c>
      <c r="BF62" s="6">
        <v>272238</v>
      </c>
      <c r="BI62" s="6">
        <v>6.7</v>
      </c>
      <c r="BJ62" s="6">
        <v>272238</v>
      </c>
      <c r="BM62" s="6">
        <v>6.6</v>
      </c>
      <c r="BN62" s="6">
        <v>272238</v>
      </c>
      <c r="BQ62" s="6">
        <v>6.6</v>
      </c>
      <c r="BR62" s="6">
        <v>272238</v>
      </c>
    </row>
    <row r="63" spans="1:70">
      <c r="A63" s="6">
        <v>8.3000000000000007</v>
      </c>
      <c r="B63" s="6">
        <v>272236</v>
      </c>
      <c r="C63" s="6">
        <v>272245</v>
      </c>
      <c r="E63" s="6">
        <v>7.9</v>
      </c>
      <c r="F63" s="9">
        <v>272236</v>
      </c>
      <c r="G63" s="8">
        <v>272245</v>
      </c>
      <c r="I63" s="6">
        <v>7.9</v>
      </c>
      <c r="J63" s="6">
        <v>272237</v>
      </c>
      <c r="K63" s="6">
        <v>272246</v>
      </c>
      <c r="M63" s="6">
        <v>7.7</v>
      </c>
      <c r="N63" s="6">
        <v>272237</v>
      </c>
      <c r="O63" s="6">
        <v>272246</v>
      </c>
      <c r="Q63" s="6">
        <v>7.6</v>
      </c>
      <c r="R63" s="6">
        <v>272237</v>
      </c>
      <c r="S63" s="6">
        <v>272246</v>
      </c>
      <c r="U63" s="6">
        <v>7.5</v>
      </c>
      <c r="V63" s="6">
        <v>272237</v>
      </c>
      <c r="W63" s="6">
        <v>272246</v>
      </c>
      <c r="Y63" s="6">
        <v>7.3</v>
      </c>
      <c r="Z63" s="6">
        <v>272237</v>
      </c>
      <c r="AA63" s="6">
        <v>272246</v>
      </c>
      <c r="AC63" s="6">
        <v>7.2</v>
      </c>
      <c r="AD63" s="6">
        <v>272237</v>
      </c>
      <c r="AE63" s="6">
        <v>272246</v>
      </c>
      <c r="AG63" s="6">
        <v>7.1</v>
      </c>
      <c r="AH63" s="6">
        <v>272237</v>
      </c>
      <c r="AI63" s="6">
        <v>272246</v>
      </c>
      <c r="AK63" s="6">
        <v>7</v>
      </c>
      <c r="AL63" s="6">
        <v>272238</v>
      </c>
      <c r="AM63" s="6">
        <v>272246</v>
      </c>
      <c r="AO63" s="6">
        <v>7</v>
      </c>
      <c r="AP63" s="6">
        <v>272238</v>
      </c>
      <c r="AS63" s="6">
        <v>6.9</v>
      </c>
      <c r="AT63" s="6">
        <v>272238</v>
      </c>
      <c r="AU63" s="6"/>
      <c r="AW63" s="6">
        <v>6.9</v>
      </c>
      <c r="AX63" s="6">
        <v>272238</v>
      </c>
      <c r="BA63" s="6">
        <v>6.8</v>
      </c>
      <c r="BB63" s="6">
        <v>272238</v>
      </c>
      <c r="BE63" s="6">
        <v>6.8</v>
      </c>
      <c r="BF63" s="6">
        <v>272238</v>
      </c>
      <c r="BI63" s="6">
        <v>6.8</v>
      </c>
      <c r="BJ63" s="6">
        <v>272238</v>
      </c>
      <c r="BM63" s="6">
        <v>6.7</v>
      </c>
      <c r="BN63" s="6">
        <v>272238</v>
      </c>
    </row>
    <row r="64" spans="1:70">
      <c r="A64" s="6">
        <v>8.4</v>
      </c>
      <c r="B64" s="6">
        <v>272236</v>
      </c>
      <c r="C64" s="6">
        <v>272245</v>
      </c>
      <c r="E64" s="6">
        <v>8</v>
      </c>
      <c r="F64" s="8">
        <v>272236</v>
      </c>
      <c r="G64" s="9">
        <v>272245</v>
      </c>
      <c r="I64" s="6">
        <v>8</v>
      </c>
      <c r="J64" s="6">
        <v>272237</v>
      </c>
      <c r="K64" s="6">
        <v>272246</v>
      </c>
      <c r="M64" s="6">
        <v>7.8</v>
      </c>
      <c r="N64" s="6">
        <v>272237</v>
      </c>
      <c r="O64" s="6">
        <v>272246</v>
      </c>
      <c r="Q64" s="6">
        <v>7.7</v>
      </c>
      <c r="R64" s="6">
        <v>272237</v>
      </c>
      <c r="S64" s="6">
        <v>272246</v>
      </c>
      <c r="U64" s="6">
        <v>7.6</v>
      </c>
      <c r="V64" s="6">
        <v>272237</v>
      </c>
      <c r="W64" s="6">
        <v>272246</v>
      </c>
      <c r="Y64" s="6">
        <v>7.4</v>
      </c>
      <c r="Z64" s="6">
        <v>272237</v>
      </c>
      <c r="AA64" s="6">
        <v>272246</v>
      </c>
      <c r="AC64" s="6">
        <v>7.3</v>
      </c>
      <c r="AD64" s="6">
        <v>272237</v>
      </c>
      <c r="AE64" s="6">
        <v>272246</v>
      </c>
      <c r="AG64" s="6">
        <v>7.2</v>
      </c>
      <c r="AH64" s="6">
        <v>272238</v>
      </c>
      <c r="AI64" s="6">
        <v>272246</v>
      </c>
      <c r="AK64" s="6">
        <v>7.1</v>
      </c>
      <c r="AL64" s="6">
        <v>272238</v>
      </c>
      <c r="AM64" s="6">
        <v>272246</v>
      </c>
      <c r="AO64" s="6">
        <v>7.1</v>
      </c>
      <c r="AP64" s="6">
        <v>272238</v>
      </c>
      <c r="AS64" s="6">
        <v>7</v>
      </c>
      <c r="AT64" s="6">
        <v>272238</v>
      </c>
      <c r="AU64" s="6"/>
      <c r="AW64" s="6">
        <v>7</v>
      </c>
      <c r="AX64" s="6">
        <v>272238</v>
      </c>
      <c r="BA64" s="6">
        <v>6.9</v>
      </c>
      <c r="BB64" s="6">
        <v>272238</v>
      </c>
      <c r="BE64" s="6">
        <v>6.9</v>
      </c>
      <c r="BF64" s="6">
        <v>272238</v>
      </c>
      <c r="BI64" s="6">
        <v>6.9</v>
      </c>
      <c r="BJ64" s="6">
        <v>272238</v>
      </c>
      <c r="BM64" s="6">
        <v>6.8</v>
      </c>
      <c r="BN64" s="6">
        <v>272238</v>
      </c>
    </row>
    <row r="65" spans="1:62">
      <c r="A65" s="6">
        <v>8.5</v>
      </c>
      <c r="B65" s="6">
        <v>272236</v>
      </c>
      <c r="C65" s="6">
        <v>272245</v>
      </c>
      <c r="E65" s="6">
        <v>8.1</v>
      </c>
      <c r="F65" s="9">
        <v>272236</v>
      </c>
      <c r="G65" s="8">
        <v>272245</v>
      </c>
      <c r="I65" s="6">
        <v>8.1</v>
      </c>
      <c r="J65" s="6">
        <v>272237</v>
      </c>
      <c r="K65" s="6">
        <v>272246</v>
      </c>
      <c r="M65" s="6">
        <v>7.9</v>
      </c>
      <c r="N65" s="6">
        <v>272237</v>
      </c>
      <c r="O65" s="6">
        <v>272246</v>
      </c>
      <c r="Q65" s="6">
        <v>7.8</v>
      </c>
      <c r="R65" s="6">
        <v>272237</v>
      </c>
      <c r="S65" s="6">
        <v>272246</v>
      </c>
      <c r="U65" s="6">
        <v>7.7</v>
      </c>
      <c r="V65" s="6">
        <v>272237</v>
      </c>
      <c r="W65" s="6">
        <v>272246</v>
      </c>
      <c r="Y65" s="6">
        <v>7.5</v>
      </c>
      <c r="Z65" s="6">
        <v>272237</v>
      </c>
      <c r="AA65" s="6">
        <v>272246</v>
      </c>
      <c r="AC65" s="6">
        <v>7.4</v>
      </c>
      <c r="AD65" s="6">
        <v>272237</v>
      </c>
      <c r="AE65" s="6">
        <v>272246</v>
      </c>
      <c r="AG65" s="6">
        <v>7.3</v>
      </c>
      <c r="AH65" s="6">
        <v>272238</v>
      </c>
      <c r="AI65" s="6">
        <v>272246</v>
      </c>
      <c r="AK65" s="6">
        <v>7.2</v>
      </c>
      <c r="AL65" s="6">
        <v>272238</v>
      </c>
      <c r="AM65" s="6">
        <v>272246</v>
      </c>
      <c r="AO65" s="6">
        <v>7.2</v>
      </c>
      <c r="AP65" s="6">
        <v>272238</v>
      </c>
      <c r="AS65" s="6">
        <v>7.1</v>
      </c>
      <c r="AT65" s="6">
        <v>272238</v>
      </c>
      <c r="AU65" s="6"/>
      <c r="AW65" s="6">
        <v>7.1</v>
      </c>
      <c r="AX65" s="6">
        <v>272238</v>
      </c>
      <c r="BA65" s="6">
        <v>7</v>
      </c>
      <c r="BB65" s="6">
        <v>272238</v>
      </c>
      <c r="BE65" s="6">
        <v>7</v>
      </c>
      <c r="BF65" s="6">
        <v>272238</v>
      </c>
      <c r="BI65" s="6">
        <v>7</v>
      </c>
      <c r="BJ65" s="6">
        <v>272238</v>
      </c>
    </row>
    <row r="66" spans="1:62">
      <c r="A66" s="6">
        <v>8.6</v>
      </c>
      <c r="B66" s="6">
        <v>272236</v>
      </c>
      <c r="C66" s="6">
        <v>272245</v>
      </c>
      <c r="E66" s="6">
        <v>8.1999999999999993</v>
      </c>
      <c r="F66" s="8">
        <v>272236</v>
      </c>
      <c r="G66" s="9">
        <v>272245</v>
      </c>
      <c r="I66" s="6">
        <v>8.1999999999999993</v>
      </c>
      <c r="J66" s="6">
        <v>272237</v>
      </c>
      <c r="K66" s="6">
        <v>272246</v>
      </c>
      <c r="M66" s="6">
        <v>8</v>
      </c>
      <c r="N66" s="6">
        <v>272237</v>
      </c>
      <c r="O66" s="6">
        <v>272246</v>
      </c>
      <c r="Q66" s="6">
        <v>7.9</v>
      </c>
      <c r="R66" s="6">
        <v>272237</v>
      </c>
      <c r="S66" s="6">
        <v>272246</v>
      </c>
      <c r="U66" s="6">
        <v>7.8</v>
      </c>
      <c r="V66" s="6">
        <v>272237</v>
      </c>
      <c r="W66" s="6">
        <v>272246</v>
      </c>
      <c r="Y66" s="6">
        <v>7.6</v>
      </c>
      <c r="Z66" s="6">
        <v>272237</v>
      </c>
      <c r="AA66" s="6">
        <v>272246</v>
      </c>
      <c r="AC66" s="6">
        <v>7.5</v>
      </c>
      <c r="AD66" s="6">
        <v>272237</v>
      </c>
      <c r="AE66" s="6">
        <v>272246</v>
      </c>
      <c r="AG66" s="6">
        <v>7.4</v>
      </c>
      <c r="AH66" s="6">
        <v>272238</v>
      </c>
      <c r="AI66" s="6">
        <v>272246</v>
      </c>
      <c r="AK66" s="6">
        <v>7.3</v>
      </c>
      <c r="AL66" s="6">
        <v>272238</v>
      </c>
      <c r="AM66" s="6">
        <v>272246</v>
      </c>
      <c r="AO66" s="6">
        <v>7.3</v>
      </c>
      <c r="AP66" s="6">
        <v>272238</v>
      </c>
      <c r="AS66" s="6">
        <v>7.2</v>
      </c>
      <c r="AT66" s="6">
        <v>272238</v>
      </c>
      <c r="AU66" s="6"/>
      <c r="AW66" s="6">
        <v>7.2</v>
      </c>
      <c r="AX66" s="6">
        <v>272238</v>
      </c>
      <c r="BA66" s="6">
        <v>7.1</v>
      </c>
      <c r="BB66" s="6">
        <v>272238</v>
      </c>
      <c r="BE66" s="6">
        <v>7.1</v>
      </c>
      <c r="BF66" s="6">
        <v>272238</v>
      </c>
      <c r="BI66" s="6">
        <v>7.1</v>
      </c>
      <c r="BJ66" s="6">
        <v>272238</v>
      </c>
    </row>
    <row r="67" spans="1:62">
      <c r="A67" s="6">
        <v>8.6999999999999993</v>
      </c>
      <c r="B67" s="6">
        <v>272236</v>
      </c>
      <c r="C67" s="6">
        <v>272245</v>
      </c>
      <c r="E67" s="6">
        <v>8.3000000000000007</v>
      </c>
      <c r="F67" s="9">
        <v>272236</v>
      </c>
      <c r="G67" s="8">
        <v>272245</v>
      </c>
      <c r="I67" s="6">
        <v>8.3000000000000007</v>
      </c>
      <c r="J67" s="6">
        <v>272237</v>
      </c>
      <c r="K67" s="6">
        <v>272246</v>
      </c>
      <c r="M67" s="6">
        <v>8.1</v>
      </c>
      <c r="N67" s="6">
        <v>272237</v>
      </c>
      <c r="O67" s="6">
        <v>272246</v>
      </c>
      <c r="Q67" s="6">
        <v>8</v>
      </c>
      <c r="R67" s="6">
        <v>272237</v>
      </c>
      <c r="S67" s="6">
        <v>272246</v>
      </c>
      <c r="U67" s="6">
        <v>7.9</v>
      </c>
      <c r="V67" s="6">
        <v>272237</v>
      </c>
      <c r="W67" s="6">
        <v>272246</v>
      </c>
      <c r="Y67" s="6">
        <v>7.7</v>
      </c>
      <c r="Z67" s="6">
        <v>272237</v>
      </c>
      <c r="AA67" s="6">
        <v>272246</v>
      </c>
      <c r="AC67" s="6">
        <v>7.6</v>
      </c>
      <c r="AD67" s="6">
        <v>272237</v>
      </c>
      <c r="AE67" s="6">
        <v>272246</v>
      </c>
      <c r="AG67" s="6">
        <v>7.5</v>
      </c>
      <c r="AH67" s="6">
        <v>272238</v>
      </c>
      <c r="AI67" s="6">
        <v>272246</v>
      </c>
      <c r="AK67" s="6">
        <v>7.4</v>
      </c>
      <c r="AL67" s="6">
        <v>272238</v>
      </c>
      <c r="AO67" s="6">
        <v>7.4</v>
      </c>
      <c r="AP67" s="6">
        <v>272238</v>
      </c>
      <c r="AS67" s="6">
        <v>7.3</v>
      </c>
      <c r="AT67" s="6">
        <v>272238</v>
      </c>
      <c r="AU67" s="6"/>
      <c r="AW67" s="6">
        <v>7.3</v>
      </c>
      <c r="AX67" s="6">
        <v>272238</v>
      </c>
      <c r="BA67" s="6">
        <v>7.2</v>
      </c>
      <c r="BB67" s="6">
        <v>272238</v>
      </c>
      <c r="BE67" s="6">
        <v>7.2</v>
      </c>
      <c r="BF67" s="6">
        <v>272238</v>
      </c>
    </row>
    <row r="68" spans="1:62">
      <c r="A68" s="6">
        <v>8.8000000000000007</v>
      </c>
      <c r="B68" s="6">
        <v>272236</v>
      </c>
      <c r="C68" s="6">
        <v>272245</v>
      </c>
      <c r="E68" s="6">
        <v>8.4</v>
      </c>
      <c r="F68" s="7">
        <v>272237</v>
      </c>
      <c r="G68" s="7">
        <v>272246</v>
      </c>
      <c r="I68" s="6">
        <v>8.4</v>
      </c>
      <c r="J68" s="6">
        <v>272237</v>
      </c>
      <c r="K68" s="6">
        <v>272246</v>
      </c>
      <c r="M68" s="6">
        <v>8.1999999999999993</v>
      </c>
      <c r="N68" s="6">
        <v>272237</v>
      </c>
      <c r="O68" s="6">
        <v>272246</v>
      </c>
      <c r="Q68" s="6">
        <v>8.1</v>
      </c>
      <c r="R68" s="6">
        <v>272237</v>
      </c>
      <c r="S68" s="6">
        <v>272246</v>
      </c>
      <c r="U68" s="6">
        <v>8</v>
      </c>
      <c r="V68" s="6">
        <v>272237</v>
      </c>
      <c r="W68" s="6">
        <v>272246</v>
      </c>
      <c r="Y68" s="6">
        <v>7.8</v>
      </c>
      <c r="Z68" s="6">
        <v>272237</v>
      </c>
      <c r="AA68" s="6">
        <v>272246</v>
      </c>
      <c r="AC68" s="6">
        <v>7.7</v>
      </c>
      <c r="AD68" s="6">
        <v>272238</v>
      </c>
      <c r="AE68" s="6">
        <v>272246</v>
      </c>
      <c r="AG68" s="6">
        <v>7.6</v>
      </c>
      <c r="AH68" s="6">
        <v>272238</v>
      </c>
      <c r="AI68" s="6">
        <v>272246</v>
      </c>
      <c r="AK68" s="6">
        <v>7.5</v>
      </c>
      <c r="AL68" s="6">
        <v>272238</v>
      </c>
      <c r="AO68" s="6">
        <v>7.5</v>
      </c>
      <c r="AP68" s="6">
        <v>272238</v>
      </c>
      <c r="AS68" s="6">
        <v>7.4</v>
      </c>
      <c r="AT68" s="6">
        <v>272238</v>
      </c>
      <c r="AU68" s="6"/>
      <c r="AW68" s="6">
        <v>7.4</v>
      </c>
      <c r="AX68" s="6">
        <v>272238</v>
      </c>
      <c r="BA68" s="6">
        <v>7.3</v>
      </c>
      <c r="BB68" s="6">
        <v>272238</v>
      </c>
      <c r="BE68" s="6">
        <v>7.3</v>
      </c>
      <c r="BF68" s="6">
        <v>272238</v>
      </c>
    </row>
    <row r="69" spans="1:62">
      <c r="A69" s="6">
        <v>8.9</v>
      </c>
      <c r="B69" s="6">
        <v>272236</v>
      </c>
      <c r="C69" s="6">
        <v>272245</v>
      </c>
      <c r="E69" s="6">
        <v>8.5</v>
      </c>
      <c r="F69" s="7">
        <v>272237</v>
      </c>
      <c r="G69" s="7">
        <v>272246</v>
      </c>
      <c r="I69" s="6">
        <v>8.5</v>
      </c>
      <c r="J69" s="6">
        <v>272237</v>
      </c>
      <c r="K69" s="6">
        <v>272246</v>
      </c>
      <c r="M69" s="6">
        <v>8.3000000000000007</v>
      </c>
      <c r="N69" s="6">
        <v>272237</v>
      </c>
      <c r="O69" s="6">
        <v>272246</v>
      </c>
      <c r="Q69" s="6">
        <v>8.1999999999999993</v>
      </c>
      <c r="R69" s="6">
        <v>272237</v>
      </c>
      <c r="S69" s="6">
        <v>272246</v>
      </c>
      <c r="U69" s="6">
        <v>8.1</v>
      </c>
      <c r="V69" s="6">
        <v>272237</v>
      </c>
      <c r="W69" s="6">
        <v>272246</v>
      </c>
      <c r="Y69" s="6">
        <v>7.9</v>
      </c>
      <c r="Z69" s="6">
        <v>272237</v>
      </c>
      <c r="AA69" s="6">
        <v>272246</v>
      </c>
      <c r="AC69" s="6">
        <v>7.8</v>
      </c>
      <c r="AD69" s="6">
        <v>272238</v>
      </c>
      <c r="AE69" s="6">
        <v>272246</v>
      </c>
      <c r="AG69" s="6">
        <v>7.7</v>
      </c>
      <c r="AH69" s="6">
        <v>272238</v>
      </c>
      <c r="AI69" s="6">
        <v>272246</v>
      </c>
      <c r="AK69" s="6">
        <v>7.6</v>
      </c>
      <c r="AL69" s="6">
        <v>272238</v>
      </c>
      <c r="AO69" s="6">
        <v>7.6</v>
      </c>
      <c r="AP69" s="6">
        <v>272238</v>
      </c>
      <c r="AS69" s="6">
        <v>7.5</v>
      </c>
      <c r="AT69" s="6">
        <v>272238</v>
      </c>
      <c r="AU69" s="6"/>
      <c r="AW69" s="6">
        <v>7.5</v>
      </c>
      <c r="AX69" s="6">
        <v>272238</v>
      </c>
      <c r="BA69" s="6">
        <v>7.4</v>
      </c>
      <c r="BB69" s="6">
        <v>272238</v>
      </c>
      <c r="BE69" s="6">
        <v>7.4</v>
      </c>
      <c r="BF69" s="6">
        <v>272238</v>
      </c>
    </row>
    <row r="70" spans="1:62">
      <c r="A70" s="6">
        <v>9</v>
      </c>
      <c r="B70" s="6">
        <v>272236</v>
      </c>
      <c r="C70" s="6">
        <v>272245</v>
      </c>
      <c r="E70" s="6">
        <v>8.6</v>
      </c>
      <c r="F70" s="7">
        <v>272237</v>
      </c>
      <c r="G70" s="7">
        <v>272246</v>
      </c>
      <c r="I70" s="6">
        <v>8.6</v>
      </c>
      <c r="J70" s="6">
        <v>272237</v>
      </c>
      <c r="K70" s="6">
        <v>272246</v>
      </c>
      <c r="M70" s="6">
        <v>8.4</v>
      </c>
      <c r="N70" s="6">
        <v>272237</v>
      </c>
      <c r="O70" s="6">
        <v>272246</v>
      </c>
      <c r="Q70" s="6">
        <v>8.3000000000000007</v>
      </c>
      <c r="R70" s="6">
        <v>272237</v>
      </c>
      <c r="S70" s="6">
        <v>272246</v>
      </c>
      <c r="U70" s="6">
        <v>8.1999999999999993</v>
      </c>
      <c r="V70" s="6">
        <v>272237</v>
      </c>
      <c r="W70" s="6">
        <v>272246</v>
      </c>
      <c r="Y70" s="6">
        <v>8</v>
      </c>
      <c r="Z70" s="6">
        <v>272237</v>
      </c>
      <c r="AA70" s="6">
        <v>272246</v>
      </c>
      <c r="AC70" s="6">
        <v>7.9</v>
      </c>
      <c r="AD70" s="6">
        <v>272238</v>
      </c>
      <c r="AE70" s="6">
        <v>272246</v>
      </c>
      <c r="AG70" s="6">
        <v>7.8</v>
      </c>
      <c r="AH70" s="6">
        <v>272238</v>
      </c>
      <c r="AI70" s="6">
        <v>272246</v>
      </c>
      <c r="AK70" s="6">
        <v>7.7</v>
      </c>
      <c r="AL70" s="6">
        <v>272238</v>
      </c>
      <c r="AO70" s="6">
        <v>7.7</v>
      </c>
      <c r="AP70" s="6">
        <v>272238</v>
      </c>
      <c r="AS70" s="6">
        <v>7.6</v>
      </c>
      <c r="AT70" s="6">
        <v>272238</v>
      </c>
      <c r="AU70" s="6"/>
      <c r="AW70" s="6">
        <v>7.6</v>
      </c>
      <c r="AX70" s="6">
        <v>272238</v>
      </c>
      <c r="BA70" s="6">
        <v>7.5</v>
      </c>
      <c r="BB70" s="6">
        <v>272238</v>
      </c>
    </row>
    <row r="71" spans="1:62">
      <c r="A71" s="6">
        <v>9.1</v>
      </c>
      <c r="B71" s="6">
        <v>272236</v>
      </c>
      <c r="C71" s="6">
        <v>272245</v>
      </c>
      <c r="E71" s="6">
        <v>8.6999999999999993</v>
      </c>
      <c r="F71" s="7">
        <v>272237</v>
      </c>
      <c r="G71" s="7">
        <v>272246</v>
      </c>
      <c r="I71" s="6">
        <v>8.6999999999999993</v>
      </c>
      <c r="J71" s="6">
        <v>272237</v>
      </c>
      <c r="K71" s="6">
        <v>272246</v>
      </c>
      <c r="M71" s="6">
        <v>8.5</v>
      </c>
      <c r="N71" s="6">
        <v>272237</v>
      </c>
      <c r="O71" s="6">
        <v>272246</v>
      </c>
      <c r="Q71" s="6">
        <v>8.4</v>
      </c>
      <c r="R71" s="6">
        <v>272237</v>
      </c>
      <c r="S71" s="6">
        <v>272246</v>
      </c>
      <c r="U71" s="6">
        <v>8.3000000000000007</v>
      </c>
      <c r="V71" s="6">
        <v>272237</v>
      </c>
      <c r="W71" s="6">
        <v>272246</v>
      </c>
      <c r="Y71" s="6">
        <v>8.1</v>
      </c>
      <c r="Z71" s="6">
        <v>272237</v>
      </c>
      <c r="AA71" s="6">
        <v>272246</v>
      </c>
      <c r="AC71" s="6">
        <v>8</v>
      </c>
      <c r="AD71" s="6">
        <v>272238</v>
      </c>
      <c r="AE71" s="6">
        <v>272246</v>
      </c>
      <c r="AG71" s="6">
        <v>7.9</v>
      </c>
      <c r="AH71" s="6">
        <v>272238</v>
      </c>
      <c r="AK71" s="6">
        <v>7.8</v>
      </c>
      <c r="AL71" s="6">
        <v>272238</v>
      </c>
      <c r="AO71" s="6">
        <v>7.8</v>
      </c>
      <c r="AP71" s="6">
        <v>272238</v>
      </c>
      <c r="AS71" s="6">
        <v>7.7</v>
      </c>
      <c r="AT71" s="6">
        <v>272238</v>
      </c>
      <c r="AU71" s="6"/>
      <c r="AW71" s="6">
        <v>7.7</v>
      </c>
      <c r="AX71" s="6">
        <v>272238</v>
      </c>
      <c r="BA71" s="6">
        <v>7.6</v>
      </c>
      <c r="BB71" s="6">
        <v>272238</v>
      </c>
    </row>
    <row r="72" spans="1:62">
      <c r="A72" s="6">
        <v>9.1999999999999993</v>
      </c>
      <c r="B72" s="6">
        <v>272237</v>
      </c>
      <c r="C72" s="6">
        <v>272246</v>
      </c>
      <c r="E72" s="6">
        <v>8.8000000000000007</v>
      </c>
      <c r="F72" s="7">
        <v>272237</v>
      </c>
      <c r="G72" s="7">
        <v>272246</v>
      </c>
      <c r="I72" s="6">
        <v>8.8000000000000007</v>
      </c>
      <c r="J72" s="6">
        <v>272237</v>
      </c>
      <c r="K72" s="6">
        <v>272246</v>
      </c>
      <c r="M72" s="6">
        <v>8.6</v>
      </c>
      <c r="N72" s="6">
        <v>272237</v>
      </c>
      <c r="O72" s="6">
        <v>272246</v>
      </c>
      <c r="Q72" s="6">
        <v>8.5</v>
      </c>
      <c r="R72" s="6">
        <v>272237</v>
      </c>
      <c r="S72" s="6">
        <v>272246</v>
      </c>
      <c r="U72" s="6">
        <v>8.4</v>
      </c>
      <c r="V72" s="6">
        <v>272237</v>
      </c>
      <c r="W72" s="6">
        <v>272246</v>
      </c>
      <c r="Y72" s="6">
        <v>8.1999999999999993</v>
      </c>
      <c r="Z72" s="6">
        <v>272238</v>
      </c>
      <c r="AA72" s="6">
        <v>272246</v>
      </c>
      <c r="AC72" s="6">
        <v>8.1</v>
      </c>
      <c r="AD72" s="6">
        <v>272238</v>
      </c>
      <c r="AE72" s="6">
        <v>272246</v>
      </c>
      <c r="AG72" s="6">
        <v>8</v>
      </c>
      <c r="AH72" s="6">
        <v>272238</v>
      </c>
      <c r="AK72" s="6">
        <v>7.9</v>
      </c>
      <c r="AL72" s="6">
        <v>272238</v>
      </c>
      <c r="AO72" s="6">
        <v>7.9</v>
      </c>
      <c r="AP72" s="6">
        <v>272238</v>
      </c>
      <c r="AS72" s="6">
        <v>7.8</v>
      </c>
      <c r="AT72" s="6">
        <v>272238</v>
      </c>
      <c r="AU72" s="6"/>
      <c r="AW72" s="6">
        <v>7.8</v>
      </c>
      <c r="AX72" s="6">
        <v>272238</v>
      </c>
      <c r="BA72" s="6">
        <v>7.7</v>
      </c>
      <c r="BB72" s="6">
        <v>272238</v>
      </c>
    </row>
    <row r="73" spans="1:62">
      <c r="A73" s="6">
        <v>9.3000000000000007</v>
      </c>
      <c r="B73" s="6">
        <v>272237</v>
      </c>
      <c r="C73" s="6">
        <v>272246</v>
      </c>
      <c r="E73" s="6">
        <v>8.9</v>
      </c>
      <c r="F73" s="7">
        <v>272237</v>
      </c>
      <c r="G73" s="7">
        <v>272246</v>
      </c>
      <c r="I73" s="6">
        <v>8.9</v>
      </c>
      <c r="J73" s="6">
        <v>272237</v>
      </c>
      <c r="K73" s="6">
        <v>272246</v>
      </c>
      <c r="M73" s="6">
        <v>8.6999999999999993</v>
      </c>
      <c r="N73" s="6">
        <v>272237</v>
      </c>
      <c r="O73" s="6">
        <v>272246</v>
      </c>
      <c r="Q73" s="6">
        <v>8.6</v>
      </c>
      <c r="R73" s="6">
        <v>272237</v>
      </c>
      <c r="S73" s="6">
        <v>272246</v>
      </c>
      <c r="U73" s="6">
        <v>8.5</v>
      </c>
      <c r="V73" s="6">
        <v>272237</v>
      </c>
      <c r="W73" s="6">
        <v>272246</v>
      </c>
      <c r="Y73" s="6">
        <v>8.3000000000000007</v>
      </c>
      <c r="Z73" s="6">
        <v>272238</v>
      </c>
      <c r="AA73" s="6">
        <v>272246</v>
      </c>
      <c r="AC73" s="6">
        <v>8.1999999999999993</v>
      </c>
      <c r="AD73" s="6">
        <v>272238</v>
      </c>
      <c r="AE73" s="6">
        <v>272246</v>
      </c>
      <c r="AG73" s="6">
        <v>8.1</v>
      </c>
      <c r="AH73" s="6">
        <v>272238</v>
      </c>
      <c r="AK73" s="6">
        <v>8</v>
      </c>
      <c r="AL73" s="6">
        <v>272238</v>
      </c>
      <c r="AO73" s="6">
        <v>8</v>
      </c>
      <c r="AP73" s="6">
        <v>272238</v>
      </c>
      <c r="AS73" s="6">
        <v>7.9</v>
      </c>
      <c r="AT73" s="6">
        <v>272238</v>
      </c>
      <c r="AU73" s="6"/>
      <c r="AW73" s="6">
        <v>7.9</v>
      </c>
      <c r="AX73" s="6">
        <v>272238</v>
      </c>
      <c r="BA73" s="6">
        <v>7.8</v>
      </c>
      <c r="BB73" s="6">
        <v>272238</v>
      </c>
    </row>
    <row r="74" spans="1:62">
      <c r="A74" s="6">
        <v>9.4</v>
      </c>
      <c r="B74" s="6">
        <v>272237</v>
      </c>
      <c r="C74" s="6">
        <v>272246</v>
      </c>
      <c r="E74" s="6">
        <v>9</v>
      </c>
      <c r="F74" s="7">
        <v>272237</v>
      </c>
      <c r="G74" s="7">
        <v>272246</v>
      </c>
      <c r="I74" s="6">
        <v>9</v>
      </c>
      <c r="J74" s="6">
        <v>272237</v>
      </c>
      <c r="K74" s="6">
        <v>272246</v>
      </c>
      <c r="M74" s="6">
        <v>8.8000000000000007</v>
      </c>
      <c r="N74" s="6">
        <v>272237</v>
      </c>
      <c r="O74" s="6">
        <v>272246</v>
      </c>
      <c r="Q74" s="6">
        <v>8.6999999999999993</v>
      </c>
      <c r="R74" s="6">
        <v>272237</v>
      </c>
      <c r="S74" s="6">
        <v>272246</v>
      </c>
      <c r="U74" s="6">
        <v>8.6</v>
      </c>
      <c r="V74" s="6">
        <v>272237</v>
      </c>
      <c r="W74" s="6">
        <v>272246</v>
      </c>
      <c r="Y74" s="6">
        <v>8.4</v>
      </c>
      <c r="Z74" s="6">
        <v>272238</v>
      </c>
      <c r="AA74" s="6">
        <v>272246</v>
      </c>
      <c r="AC74" s="6">
        <v>8.3000000000000007</v>
      </c>
      <c r="AD74" s="6">
        <v>272238</v>
      </c>
      <c r="AE74" s="6">
        <v>272246</v>
      </c>
      <c r="AG74" s="6">
        <v>8.1999999999999993</v>
      </c>
      <c r="AH74" s="6">
        <v>272238</v>
      </c>
      <c r="AK74" s="6">
        <v>8.1</v>
      </c>
      <c r="AL74" s="6">
        <v>272238</v>
      </c>
      <c r="AO74" s="6">
        <v>8.1</v>
      </c>
      <c r="AP74" s="6">
        <v>272238</v>
      </c>
      <c r="AS74" s="6">
        <v>8</v>
      </c>
      <c r="AT74" s="6">
        <v>272238</v>
      </c>
      <c r="AU74" s="6"/>
      <c r="AW74" s="6">
        <v>8</v>
      </c>
      <c r="AX74" s="6">
        <v>272238</v>
      </c>
    </row>
    <row r="75" spans="1:62">
      <c r="A75" s="6">
        <v>9.5</v>
      </c>
      <c r="B75" s="6">
        <v>272237</v>
      </c>
      <c r="C75" s="6">
        <v>272246</v>
      </c>
      <c r="E75" s="6">
        <v>9.1</v>
      </c>
      <c r="F75" s="7">
        <v>272237</v>
      </c>
      <c r="G75" s="8">
        <v>272246</v>
      </c>
      <c r="I75" s="6">
        <v>9.1</v>
      </c>
      <c r="J75" s="6">
        <v>272237</v>
      </c>
      <c r="K75" s="6">
        <v>272246</v>
      </c>
      <c r="M75" s="6">
        <v>8.9</v>
      </c>
      <c r="N75" s="6">
        <v>272237</v>
      </c>
      <c r="O75" s="6">
        <v>272246</v>
      </c>
      <c r="Q75" s="6">
        <v>8.8000000000000007</v>
      </c>
      <c r="R75" s="6">
        <v>272237</v>
      </c>
      <c r="S75" s="6">
        <v>272246</v>
      </c>
      <c r="U75" s="6">
        <v>8.6999999999999993</v>
      </c>
      <c r="V75" s="6">
        <v>272238</v>
      </c>
      <c r="W75" s="6">
        <v>272246</v>
      </c>
      <c r="Y75" s="6">
        <v>8.5</v>
      </c>
      <c r="Z75" s="6">
        <v>272238</v>
      </c>
      <c r="AA75" s="6">
        <v>272246</v>
      </c>
      <c r="AC75" s="6">
        <v>8.4</v>
      </c>
      <c r="AD75" s="6">
        <v>272238</v>
      </c>
      <c r="AG75" s="6">
        <v>8.3000000000000007</v>
      </c>
      <c r="AH75" s="6">
        <v>272238</v>
      </c>
      <c r="AK75" s="6">
        <v>8.1999999999999993</v>
      </c>
      <c r="AL75" s="6">
        <v>272238</v>
      </c>
      <c r="AO75" s="6">
        <v>8.1999999999999993</v>
      </c>
      <c r="AP75" s="6">
        <v>272238</v>
      </c>
      <c r="AS75" s="6">
        <v>8.1</v>
      </c>
      <c r="AT75" s="6">
        <v>272238</v>
      </c>
      <c r="AU75" s="6"/>
      <c r="AW75" s="6">
        <v>8.1</v>
      </c>
      <c r="AX75" s="6">
        <v>272238</v>
      </c>
    </row>
    <row r="76" spans="1:62">
      <c r="A76" s="6">
        <v>9.6</v>
      </c>
      <c r="B76" s="6">
        <v>272237</v>
      </c>
      <c r="C76" s="6">
        <v>272246</v>
      </c>
      <c r="E76" s="6">
        <v>9.1999999999999993</v>
      </c>
      <c r="F76" s="9">
        <v>272237</v>
      </c>
      <c r="G76" s="9">
        <v>272246</v>
      </c>
      <c r="I76" s="6">
        <v>9.1999999999999993</v>
      </c>
      <c r="J76" s="6">
        <v>272237</v>
      </c>
      <c r="K76" s="6">
        <v>272246</v>
      </c>
      <c r="M76" s="6">
        <v>9</v>
      </c>
      <c r="N76" s="6">
        <v>272237</v>
      </c>
      <c r="O76" s="6">
        <v>272246</v>
      </c>
      <c r="Q76" s="6">
        <v>8.9</v>
      </c>
      <c r="R76" s="6">
        <v>272237</v>
      </c>
      <c r="S76" s="6">
        <v>272246</v>
      </c>
      <c r="U76" s="6">
        <v>8.8000000000000007</v>
      </c>
      <c r="V76" s="6">
        <v>272238</v>
      </c>
      <c r="W76" s="6">
        <v>272246</v>
      </c>
      <c r="Y76" s="6">
        <v>8.6</v>
      </c>
      <c r="Z76" s="6">
        <v>272238</v>
      </c>
      <c r="AA76" s="6">
        <v>272246</v>
      </c>
      <c r="AC76" s="6">
        <v>8.5</v>
      </c>
      <c r="AD76" s="6">
        <v>272238</v>
      </c>
      <c r="AG76" s="6">
        <v>8.4</v>
      </c>
      <c r="AH76" s="6">
        <v>272238</v>
      </c>
      <c r="AK76" s="6">
        <v>8.3000000000000007</v>
      </c>
      <c r="AL76" s="6">
        <v>272238</v>
      </c>
      <c r="AO76" s="6">
        <v>8.3000000000000007</v>
      </c>
      <c r="AP76" s="6">
        <v>272238</v>
      </c>
      <c r="AS76" s="6">
        <v>8.1999999999999993</v>
      </c>
      <c r="AT76" s="6">
        <v>272238</v>
      </c>
      <c r="AU76" s="6"/>
      <c r="AW76" s="6">
        <v>8.1999999999999993</v>
      </c>
      <c r="AX76" s="6">
        <v>272238</v>
      </c>
    </row>
    <row r="77" spans="1:62">
      <c r="A77" s="6">
        <v>9.6999999999999993</v>
      </c>
      <c r="B77" s="6">
        <v>272237</v>
      </c>
      <c r="C77" s="6">
        <v>272246</v>
      </c>
      <c r="E77" s="6">
        <v>9.3000000000000007</v>
      </c>
      <c r="F77" s="8">
        <v>272237</v>
      </c>
      <c r="G77" s="8">
        <v>272246</v>
      </c>
      <c r="I77" s="6">
        <v>9.3000000000000007</v>
      </c>
      <c r="J77" s="6">
        <v>272237</v>
      </c>
      <c r="K77" s="6">
        <v>272246</v>
      </c>
      <c r="M77" s="6">
        <v>9.1</v>
      </c>
      <c r="N77" s="6">
        <v>272237</v>
      </c>
      <c r="O77" s="6">
        <v>272246</v>
      </c>
      <c r="Q77" s="6">
        <v>9</v>
      </c>
      <c r="R77" s="6">
        <v>272237</v>
      </c>
      <c r="S77" s="6">
        <v>272246</v>
      </c>
      <c r="U77" s="6">
        <v>8.9</v>
      </c>
      <c r="V77" s="6">
        <v>272238</v>
      </c>
      <c r="W77" s="6">
        <v>272246</v>
      </c>
      <c r="Y77" s="6">
        <v>8.6999999999999993</v>
      </c>
      <c r="Z77" s="6">
        <v>272238</v>
      </c>
      <c r="AA77" s="6">
        <v>272246</v>
      </c>
      <c r="AC77" s="6">
        <v>8.6</v>
      </c>
      <c r="AD77" s="6">
        <v>272238</v>
      </c>
      <c r="AG77" s="6">
        <v>8.5</v>
      </c>
      <c r="AH77" s="6">
        <v>272238</v>
      </c>
      <c r="AK77" s="6">
        <v>8.4</v>
      </c>
      <c r="AL77" s="6">
        <v>272238</v>
      </c>
      <c r="AO77" s="6">
        <v>8.4</v>
      </c>
      <c r="AP77" s="6">
        <v>272238</v>
      </c>
      <c r="AS77" s="6">
        <v>8.3000000000000007</v>
      </c>
      <c r="AT77" s="6">
        <v>272238</v>
      </c>
      <c r="AU77" s="6"/>
    </row>
    <row r="78" spans="1:62">
      <c r="A78" s="6">
        <v>9.8000000000000007</v>
      </c>
      <c r="B78" s="6">
        <v>272237</v>
      </c>
      <c r="C78" s="6">
        <v>272246</v>
      </c>
      <c r="E78" s="6">
        <v>9.4</v>
      </c>
      <c r="F78" s="9">
        <v>272237</v>
      </c>
      <c r="G78" s="9">
        <v>272246</v>
      </c>
      <c r="I78" s="6">
        <v>9.4</v>
      </c>
      <c r="J78" s="6">
        <v>272237</v>
      </c>
      <c r="K78" s="6">
        <v>272246</v>
      </c>
      <c r="M78" s="6">
        <v>9.1999999999999993</v>
      </c>
      <c r="N78" s="6">
        <v>272237</v>
      </c>
      <c r="O78" s="6">
        <v>272246</v>
      </c>
      <c r="Q78" s="6">
        <v>9.1</v>
      </c>
      <c r="R78" s="6">
        <v>272237</v>
      </c>
      <c r="S78" s="6">
        <v>272246</v>
      </c>
      <c r="U78" s="6">
        <v>9</v>
      </c>
      <c r="V78" s="6">
        <v>272238</v>
      </c>
      <c r="W78" s="6">
        <v>272246</v>
      </c>
      <c r="Y78" s="6">
        <v>8.8000000000000007</v>
      </c>
      <c r="Z78" s="6">
        <v>272238</v>
      </c>
      <c r="AA78" s="6">
        <v>272246</v>
      </c>
      <c r="AC78" s="6">
        <v>8.6999999999999993</v>
      </c>
      <c r="AD78" s="6">
        <v>272238</v>
      </c>
      <c r="AG78" s="6">
        <v>8.6</v>
      </c>
      <c r="AH78" s="6">
        <v>272238</v>
      </c>
      <c r="AK78" s="6">
        <v>8.5</v>
      </c>
      <c r="AL78" s="6">
        <v>272238</v>
      </c>
      <c r="AO78" s="6">
        <v>8.5</v>
      </c>
      <c r="AP78" s="6">
        <v>272238</v>
      </c>
      <c r="AS78" s="6">
        <v>8.4</v>
      </c>
      <c r="AT78" s="6">
        <v>272238</v>
      </c>
      <c r="AU78" s="6"/>
    </row>
    <row r="79" spans="1:62">
      <c r="A79" s="6">
        <v>9.9</v>
      </c>
      <c r="B79" s="6">
        <v>272237</v>
      </c>
      <c r="C79" s="6">
        <v>272246</v>
      </c>
      <c r="E79" s="6">
        <v>9.5</v>
      </c>
      <c r="F79" s="8">
        <v>272237</v>
      </c>
      <c r="G79" s="8">
        <v>272246</v>
      </c>
      <c r="I79" s="6">
        <v>9.5</v>
      </c>
      <c r="J79" s="6">
        <v>272237</v>
      </c>
      <c r="K79" s="6">
        <v>272246</v>
      </c>
      <c r="M79" s="6">
        <v>9.3000000000000007</v>
      </c>
      <c r="N79" s="6">
        <v>272237</v>
      </c>
      <c r="O79" s="6">
        <v>272246</v>
      </c>
      <c r="Q79" s="6">
        <v>9.1999999999999993</v>
      </c>
      <c r="R79" s="6">
        <v>272237</v>
      </c>
      <c r="S79" s="6">
        <v>272246</v>
      </c>
      <c r="U79" s="6">
        <v>9.1</v>
      </c>
      <c r="V79" s="6">
        <v>272238</v>
      </c>
      <c r="W79" s="6">
        <v>272246</v>
      </c>
      <c r="Y79" s="6">
        <v>8.9</v>
      </c>
      <c r="Z79" s="6">
        <v>272238</v>
      </c>
      <c r="AC79" s="6">
        <v>8.8000000000000007</v>
      </c>
      <c r="AD79" s="6">
        <v>272238</v>
      </c>
      <c r="AG79" s="6">
        <v>8.6999999999999993</v>
      </c>
      <c r="AH79" s="6">
        <v>272238</v>
      </c>
      <c r="AK79" s="6">
        <v>8.6</v>
      </c>
      <c r="AL79" s="6">
        <v>272238</v>
      </c>
      <c r="AO79" s="6">
        <v>8.6</v>
      </c>
      <c r="AP79" s="6">
        <v>272238</v>
      </c>
      <c r="AS79" s="6">
        <v>8.5</v>
      </c>
      <c r="AT79" s="6">
        <v>272238</v>
      </c>
      <c r="AU79" s="6"/>
    </row>
    <row r="80" spans="1:62">
      <c r="A80" s="6">
        <v>10</v>
      </c>
      <c r="B80" s="6">
        <v>272237</v>
      </c>
      <c r="C80" s="6">
        <v>272246</v>
      </c>
      <c r="E80" s="6">
        <v>9.6</v>
      </c>
      <c r="F80" s="9">
        <v>272237</v>
      </c>
      <c r="G80" s="9">
        <v>272246</v>
      </c>
      <c r="I80" s="6">
        <v>9.6</v>
      </c>
      <c r="J80" s="6">
        <v>272237</v>
      </c>
      <c r="K80" s="6">
        <v>272246</v>
      </c>
      <c r="M80" s="6">
        <v>9.4</v>
      </c>
      <c r="N80" s="6">
        <v>272237</v>
      </c>
      <c r="O80" s="6">
        <v>272246</v>
      </c>
      <c r="Q80" s="6">
        <v>9.3000000000000007</v>
      </c>
      <c r="R80" s="6">
        <v>272237</v>
      </c>
      <c r="S80" s="6">
        <v>272246</v>
      </c>
      <c r="U80" s="6">
        <v>9.1999999999999993</v>
      </c>
      <c r="V80" s="6">
        <v>272238</v>
      </c>
      <c r="W80" s="6">
        <v>272246</v>
      </c>
      <c r="Y80" s="6">
        <v>9</v>
      </c>
      <c r="Z80" s="6">
        <v>272238</v>
      </c>
      <c r="AC80" s="6">
        <v>8.9</v>
      </c>
      <c r="AD80" s="6">
        <v>272238</v>
      </c>
      <c r="AG80" s="6">
        <v>8.8000000000000007</v>
      </c>
      <c r="AH80" s="6">
        <v>272238</v>
      </c>
      <c r="AK80" s="6">
        <v>8.6999999999999993</v>
      </c>
      <c r="AL80" s="6">
        <v>272238</v>
      </c>
      <c r="AO80" s="6">
        <v>8.6999999999999993</v>
      </c>
      <c r="AP80" s="6">
        <v>272238</v>
      </c>
      <c r="AS80" s="6">
        <v>8.6</v>
      </c>
      <c r="AT80" s="6">
        <v>272238</v>
      </c>
      <c r="AU80" s="6"/>
    </row>
    <row r="81" spans="1:42">
      <c r="A81" s="6">
        <v>10.1</v>
      </c>
      <c r="B81" s="6">
        <v>272237</v>
      </c>
      <c r="C81" s="6">
        <v>272246</v>
      </c>
      <c r="E81" s="6">
        <v>9.6999999999999993</v>
      </c>
      <c r="F81" s="8">
        <v>272237</v>
      </c>
      <c r="G81" s="8">
        <v>272246</v>
      </c>
      <c r="I81" s="6">
        <v>9.6999999999999993</v>
      </c>
      <c r="J81" s="6">
        <v>272237</v>
      </c>
      <c r="K81" s="6">
        <v>272246</v>
      </c>
      <c r="M81" s="6">
        <v>9.5</v>
      </c>
      <c r="N81" s="6">
        <v>272237</v>
      </c>
      <c r="O81" s="6">
        <v>272246</v>
      </c>
      <c r="Q81" s="6">
        <v>9.4</v>
      </c>
      <c r="R81" s="6">
        <v>272238</v>
      </c>
      <c r="S81" s="6">
        <v>272246</v>
      </c>
      <c r="U81" s="6">
        <v>9.3000000000000007</v>
      </c>
      <c r="V81" s="6">
        <v>272238</v>
      </c>
      <c r="W81" s="6">
        <v>272246</v>
      </c>
      <c r="Y81" s="6">
        <v>9.1</v>
      </c>
      <c r="Z81" s="6">
        <v>272238</v>
      </c>
      <c r="AC81" s="6">
        <v>9</v>
      </c>
      <c r="AD81" s="6">
        <v>272238</v>
      </c>
      <c r="AG81" s="6">
        <v>8.9</v>
      </c>
      <c r="AH81" s="6">
        <v>272238</v>
      </c>
      <c r="AK81" s="6">
        <v>8.8000000000000007</v>
      </c>
      <c r="AL81" s="6">
        <v>272238</v>
      </c>
      <c r="AO81" s="6">
        <v>8.8000000000000007</v>
      </c>
      <c r="AP81" s="6">
        <v>272238</v>
      </c>
    </row>
    <row r="82" spans="1:42">
      <c r="A82" s="6">
        <v>10.199999999999999</v>
      </c>
      <c r="B82" s="6">
        <v>272237</v>
      </c>
      <c r="C82" s="6">
        <v>272246</v>
      </c>
      <c r="E82" s="6">
        <v>9.8000000000000007</v>
      </c>
      <c r="F82" s="9">
        <v>272237</v>
      </c>
      <c r="G82" s="9">
        <v>272246</v>
      </c>
      <c r="I82" s="6">
        <v>9.8000000000000007</v>
      </c>
      <c r="J82" s="6">
        <v>272237</v>
      </c>
      <c r="K82" s="6">
        <v>272246</v>
      </c>
      <c r="M82" s="6">
        <v>9.6</v>
      </c>
      <c r="N82" s="6">
        <v>272237</v>
      </c>
      <c r="O82" s="6">
        <v>272246</v>
      </c>
      <c r="Q82" s="6">
        <v>9.5</v>
      </c>
      <c r="R82" s="6">
        <v>272238</v>
      </c>
      <c r="S82" s="6">
        <v>272246</v>
      </c>
      <c r="U82" s="6">
        <v>9.4</v>
      </c>
      <c r="V82" s="6">
        <v>272238</v>
      </c>
      <c r="W82" s="6">
        <v>272246</v>
      </c>
      <c r="Y82" s="6">
        <v>9.1999999999999993</v>
      </c>
      <c r="Z82" s="6">
        <v>272238</v>
      </c>
      <c r="AC82" s="6">
        <v>9.1</v>
      </c>
      <c r="AD82" s="6">
        <v>272238</v>
      </c>
      <c r="AG82" s="6">
        <v>9</v>
      </c>
      <c r="AH82" s="6">
        <v>272238</v>
      </c>
      <c r="AK82" s="6">
        <v>8.9</v>
      </c>
      <c r="AL82" s="6">
        <v>272238</v>
      </c>
      <c r="AO82" s="6">
        <v>8.9</v>
      </c>
      <c r="AP82" s="6">
        <v>272238</v>
      </c>
    </row>
    <row r="83" spans="1:42">
      <c r="A83" s="6">
        <v>10.3</v>
      </c>
      <c r="B83" s="6">
        <v>272237</v>
      </c>
      <c r="C83" s="6">
        <v>272246</v>
      </c>
      <c r="E83" s="6">
        <v>9.9</v>
      </c>
      <c r="F83" s="8">
        <v>272237</v>
      </c>
      <c r="G83" s="8">
        <v>272246</v>
      </c>
      <c r="I83" s="6">
        <v>9.9</v>
      </c>
      <c r="J83" s="6">
        <v>272237</v>
      </c>
      <c r="K83" s="6">
        <v>272246</v>
      </c>
      <c r="M83" s="6">
        <v>9.6999999999999993</v>
      </c>
      <c r="N83" s="6">
        <v>272237</v>
      </c>
      <c r="O83" s="6">
        <v>272246</v>
      </c>
      <c r="Q83" s="6">
        <v>9.6</v>
      </c>
      <c r="R83" s="6">
        <v>272238</v>
      </c>
      <c r="S83" s="6">
        <v>272246</v>
      </c>
      <c r="U83" s="6">
        <v>9.5</v>
      </c>
      <c r="V83" s="6">
        <v>272238</v>
      </c>
      <c r="W83" s="6">
        <v>272246</v>
      </c>
      <c r="Y83" s="6">
        <v>9.3000000000000007</v>
      </c>
      <c r="Z83" s="6">
        <v>272238</v>
      </c>
      <c r="AC83" s="6">
        <v>9.1999999999999993</v>
      </c>
      <c r="AD83" s="6">
        <v>272238</v>
      </c>
      <c r="AG83" s="6">
        <v>9.1</v>
      </c>
      <c r="AH83" s="6">
        <v>272238</v>
      </c>
      <c r="AK83" s="6">
        <v>9</v>
      </c>
      <c r="AL83" s="6">
        <v>272238</v>
      </c>
      <c r="AO83" s="6">
        <v>9</v>
      </c>
      <c r="AP83" s="6">
        <v>272238</v>
      </c>
    </row>
    <row r="84" spans="1:42">
      <c r="A84" s="6">
        <v>10.4</v>
      </c>
      <c r="B84" s="6">
        <v>272237</v>
      </c>
      <c r="C84" s="6">
        <v>272246</v>
      </c>
      <c r="E84" s="6">
        <v>10</v>
      </c>
      <c r="F84" s="9">
        <v>272237</v>
      </c>
      <c r="G84" s="9">
        <v>272246</v>
      </c>
      <c r="I84" s="6">
        <v>10</v>
      </c>
      <c r="J84" s="6">
        <v>272237</v>
      </c>
      <c r="K84" s="6">
        <v>272246</v>
      </c>
      <c r="M84" s="6">
        <v>9.8000000000000007</v>
      </c>
      <c r="N84" s="6">
        <v>272237</v>
      </c>
      <c r="O84" s="6">
        <v>272246</v>
      </c>
      <c r="Q84" s="6">
        <v>9.6999999999999993</v>
      </c>
      <c r="R84" s="6">
        <v>272238</v>
      </c>
      <c r="S84" s="6">
        <v>272246</v>
      </c>
      <c r="U84" s="6">
        <v>9.6</v>
      </c>
      <c r="V84" s="6">
        <v>272238</v>
      </c>
      <c r="Y84" s="6">
        <v>9.4</v>
      </c>
      <c r="Z84" s="6">
        <v>272238</v>
      </c>
      <c r="AC84" s="6">
        <v>9.3000000000000007</v>
      </c>
      <c r="AD84" s="6">
        <v>272238</v>
      </c>
      <c r="AG84" s="6">
        <v>9.1999999999999993</v>
      </c>
      <c r="AH84" s="6">
        <v>272238</v>
      </c>
      <c r="AK84" s="6">
        <v>9.1</v>
      </c>
      <c r="AL84" s="6">
        <v>272238</v>
      </c>
    </row>
    <row r="85" spans="1:42">
      <c r="A85" s="6">
        <v>10.5</v>
      </c>
      <c r="B85" s="6">
        <v>272237</v>
      </c>
      <c r="C85" s="6">
        <v>272246</v>
      </c>
      <c r="E85" s="6">
        <v>10.1</v>
      </c>
      <c r="F85" s="8">
        <v>272237</v>
      </c>
      <c r="G85" s="8">
        <v>272246</v>
      </c>
      <c r="I85" s="6">
        <v>10.1</v>
      </c>
      <c r="J85" s="6">
        <v>272237</v>
      </c>
      <c r="K85" s="6">
        <v>272246</v>
      </c>
      <c r="M85" s="6">
        <v>9.9</v>
      </c>
      <c r="N85" s="6">
        <v>272237</v>
      </c>
      <c r="O85" s="6">
        <v>272246</v>
      </c>
      <c r="Q85" s="6">
        <v>9.8000000000000007</v>
      </c>
      <c r="R85" s="6">
        <v>272238</v>
      </c>
      <c r="S85" s="6">
        <v>272246</v>
      </c>
      <c r="U85" s="6">
        <v>9.6999999999999993</v>
      </c>
      <c r="V85" s="6">
        <v>272238</v>
      </c>
      <c r="Y85" s="6">
        <v>9.5</v>
      </c>
      <c r="Z85" s="6">
        <v>272238</v>
      </c>
      <c r="AC85" s="6">
        <v>9.4</v>
      </c>
      <c r="AD85" s="6">
        <v>272238</v>
      </c>
      <c r="AG85" s="6">
        <v>9.3000000000000007</v>
      </c>
      <c r="AH85" s="6">
        <v>272238</v>
      </c>
      <c r="AK85" s="6">
        <v>9.1999999999999993</v>
      </c>
      <c r="AL85" s="6">
        <v>272238</v>
      </c>
    </row>
    <row r="86" spans="1:42">
      <c r="A86" s="6">
        <v>10.6</v>
      </c>
      <c r="B86" s="6">
        <v>272237</v>
      </c>
      <c r="C86" s="6">
        <v>272246</v>
      </c>
      <c r="E86" s="6">
        <v>10.199999999999999</v>
      </c>
      <c r="F86" s="9">
        <v>272237</v>
      </c>
      <c r="G86" s="9">
        <v>272246</v>
      </c>
      <c r="I86" s="6">
        <v>10.199999999999999</v>
      </c>
      <c r="J86" s="6">
        <v>272237</v>
      </c>
      <c r="K86" s="6">
        <v>272246</v>
      </c>
      <c r="M86" s="6">
        <v>10</v>
      </c>
      <c r="N86" s="6">
        <v>272237</v>
      </c>
      <c r="O86" s="6">
        <v>272246</v>
      </c>
      <c r="Q86" s="6">
        <v>9.9</v>
      </c>
      <c r="R86" s="6">
        <v>272238</v>
      </c>
      <c r="S86" s="6">
        <v>272246</v>
      </c>
      <c r="U86" s="6">
        <v>9.8000000000000007</v>
      </c>
      <c r="V86" s="6">
        <v>272238</v>
      </c>
      <c r="Y86" s="6">
        <v>9.6</v>
      </c>
      <c r="Z86" s="6">
        <v>272238</v>
      </c>
      <c r="AC86" s="6">
        <v>9.5</v>
      </c>
      <c r="AD86" s="6">
        <v>272238</v>
      </c>
      <c r="AG86" s="6">
        <v>9.4</v>
      </c>
      <c r="AH86" s="6">
        <v>272238</v>
      </c>
      <c r="AK86" s="6">
        <v>9.3000000000000007</v>
      </c>
      <c r="AL86" s="6">
        <v>272238</v>
      </c>
    </row>
    <row r="87" spans="1:42">
      <c r="A87" s="6">
        <v>10.7</v>
      </c>
      <c r="B87" s="6">
        <v>272237</v>
      </c>
      <c r="C87" s="6">
        <v>272246</v>
      </c>
      <c r="E87" s="6">
        <v>10.3</v>
      </c>
      <c r="F87" s="8">
        <v>272237</v>
      </c>
      <c r="G87" s="8">
        <v>272246</v>
      </c>
      <c r="I87" s="6">
        <v>10.3</v>
      </c>
      <c r="J87" s="6">
        <v>272237</v>
      </c>
      <c r="K87" s="6">
        <v>272246</v>
      </c>
      <c r="M87" s="6">
        <v>10.1</v>
      </c>
      <c r="N87" s="6">
        <v>272237</v>
      </c>
      <c r="O87" s="6">
        <v>272246</v>
      </c>
      <c r="Q87" s="6">
        <v>10</v>
      </c>
      <c r="R87" s="6">
        <v>272238</v>
      </c>
      <c r="S87" s="6">
        <v>272246</v>
      </c>
      <c r="U87" s="6">
        <v>9.9</v>
      </c>
      <c r="V87" s="6">
        <v>272238</v>
      </c>
      <c r="Y87" s="6">
        <v>9.6999999999999993</v>
      </c>
      <c r="Z87" s="6">
        <v>272238</v>
      </c>
      <c r="AC87" s="6">
        <v>9.6</v>
      </c>
      <c r="AD87" s="6">
        <v>272238</v>
      </c>
      <c r="AG87" s="6">
        <v>9.5</v>
      </c>
      <c r="AH87" s="6">
        <v>272238</v>
      </c>
      <c r="AK87" s="6">
        <v>9.4</v>
      </c>
      <c r="AL87" s="6">
        <v>272238</v>
      </c>
    </row>
    <row r="88" spans="1:42">
      <c r="A88" s="6">
        <v>10.8</v>
      </c>
      <c r="B88" s="6">
        <v>272237</v>
      </c>
      <c r="C88" s="6">
        <v>272246</v>
      </c>
      <c r="E88" s="6">
        <v>10.4</v>
      </c>
      <c r="F88" s="9">
        <v>272237</v>
      </c>
      <c r="G88" s="9">
        <v>272246</v>
      </c>
      <c r="I88" s="6">
        <v>10.4</v>
      </c>
      <c r="J88" s="6">
        <v>272237</v>
      </c>
      <c r="K88" s="6">
        <v>272246</v>
      </c>
      <c r="M88" s="6">
        <v>10.199999999999999</v>
      </c>
      <c r="N88" s="6">
        <v>272238</v>
      </c>
      <c r="O88" s="6">
        <v>272246</v>
      </c>
      <c r="Q88" s="6">
        <v>10.1</v>
      </c>
      <c r="R88" s="6">
        <v>272238</v>
      </c>
      <c r="S88" s="6">
        <v>272246</v>
      </c>
      <c r="U88" s="6">
        <v>10</v>
      </c>
      <c r="V88" s="6">
        <v>272238</v>
      </c>
      <c r="Y88" s="6">
        <v>9.8000000000000007</v>
      </c>
      <c r="Z88" s="6">
        <v>272238</v>
      </c>
      <c r="AC88" s="6">
        <v>9.6999999999999993</v>
      </c>
      <c r="AD88" s="6">
        <v>272238</v>
      </c>
      <c r="AG88" s="6">
        <v>9.6</v>
      </c>
      <c r="AH88" s="6">
        <v>272238</v>
      </c>
      <c r="AK88" s="6">
        <v>9.5</v>
      </c>
      <c r="AL88" s="6">
        <v>272238</v>
      </c>
    </row>
    <row r="89" spans="1:42">
      <c r="A89" s="6">
        <v>10.9</v>
      </c>
      <c r="B89" s="6">
        <v>272237</v>
      </c>
      <c r="C89" s="6">
        <v>272246</v>
      </c>
      <c r="E89" s="6">
        <v>10.5</v>
      </c>
      <c r="F89" s="8">
        <v>272237</v>
      </c>
      <c r="G89" s="8">
        <v>272246</v>
      </c>
      <c r="I89" s="6">
        <v>10.5</v>
      </c>
      <c r="J89" s="6">
        <v>272237</v>
      </c>
      <c r="K89" s="6">
        <v>272246</v>
      </c>
      <c r="M89" s="6">
        <v>10.3</v>
      </c>
      <c r="N89" s="6">
        <v>272238</v>
      </c>
      <c r="O89" s="6">
        <v>272246</v>
      </c>
      <c r="Q89" s="6">
        <v>10.199999999999999</v>
      </c>
      <c r="R89" s="6">
        <v>272238</v>
      </c>
      <c r="S89" s="6">
        <v>272246</v>
      </c>
      <c r="U89" s="6">
        <v>10.1</v>
      </c>
      <c r="V89" s="6">
        <v>272238</v>
      </c>
      <c r="Y89" s="6">
        <v>9.9</v>
      </c>
      <c r="Z89" s="6">
        <v>272238</v>
      </c>
      <c r="AC89" s="6">
        <v>9.8000000000000007</v>
      </c>
      <c r="AD89" s="6">
        <v>272238</v>
      </c>
      <c r="AG89" s="6">
        <v>9.6999999999999993</v>
      </c>
      <c r="AH89" s="6">
        <v>272238</v>
      </c>
    </row>
    <row r="90" spans="1:42">
      <c r="A90" s="6">
        <v>11</v>
      </c>
      <c r="B90" s="6">
        <v>272237</v>
      </c>
      <c r="C90" s="6">
        <v>272246</v>
      </c>
      <c r="E90" s="6">
        <v>10.6</v>
      </c>
      <c r="F90" s="9">
        <v>272237</v>
      </c>
      <c r="G90" s="9">
        <v>272246</v>
      </c>
      <c r="I90" s="6">
        <v>10.6</v>
      </c>
      <c r="J90" s="6">
        <v>272237</v>
      </c>
      <c r="K90" s="6">
        <v>272246</v>
      </c>
      <c r="M90" s="6">
        <v>10.4</v>
      </c>
      <c r="N90" s="6">
        <v>272238</v>
      </c>
      <c r="O90" s="6">
        <v>272246</v>
      </c>
      <c r="Q90" s="6">
        <v>10.3</v>
      </c>
      <c r="R90" s="6">
        <v>272238</v>
      </c>
      <c r="U90" s="6">
        <v>10.199999999999999</v>
      </c>
      <c r="V90" s="6">
        <v>272238</v>
      </c>
      <c r="Y90" s="6">
        <v>10</v>
      </c>
      <c r="Z90" s="6">
        <v>272238</v>
      </c>
      <c r="AC90" s="6">
        <v>9.9</v>
      </c>
      <c r="AD90" s="6">
        <v>272238</v>
      </c>
      <c r="AG90" s="6">
        <v>9.8000000000000007</v>
      </c>
      <c r="AH90" s="6">
        <v>272238</v>
      </c>
    </row>
    <row r="91" spans="1:42">
      <c r="A91" s="6">
        <v>11.1</v>
      </c>
      <c r="B91" s="6">
        <v>272237</v>
      </c>
      <c r="C91" s="6">
        <v>272246</v>
      </c>
      <c r="E91" s="6">
        <v>10.7</v>
      </c>
      <c r="F91" s="8">
        <v>272237</v>
      </c>
      <c r="G91" s="8">
        <v>272246</v>
      </c>
      <c r="I91" s="6">
        <v>10.7</v>
      </c>
      <c r="J91" s="6">
        <v>272237</v>
      </c>
      <c r="K91" s="6">
        <v>272246</v>
      </c>
      <c r="M91" s="6">
        <v>10.5</v>
      </c>
      <c r="N91" s="6">
        <v>272238</v>
      </c>
      <c r="O91" s="6">
        <v>272246</v>
      </c>
      <c r="Q91" s="6">
        <v>10.4</v>
      </c>
      <c r="R91" s="6">
        <v>272238</v>
      </c>
      <c r="U91" s="6">
        <v>10.3</v>
      </c>
      <c r="V91" s="6">
        <v>272238</v>
      </c>
      <c r="Y91" s="6">
        <v>10.1</v>
      </c>
      <c r="Z91" s="6">
        <v>272238</v>
      </c>
      <c r="AC91" s="6">
        <v>10</v>
      </c>
      <c r="AD91" s="6">
        <v>272238</v>
      </c>
      <c r="AG91" s="6">
        <v>9.9</v>
      </c>
      <c r="AH91" s="6">
        <v>272238</v>
      </c>
    </row>
    <row r="92" spans="1:42">
      <c r="A92" s="6">
        <v>11.2</v>
      </c>
      <c r="B92" s="6">
        <v>272237</v>
      </c>
      <c r="C92" s="6">
        <v>272246</v>
      </c>
      <c r="E92" s="6">
        <v>10.8</v>
      </c>
      <c r="F92" s="9">
        <v>272237</v>
      </c>
      <c r="G92" s="9">
        <v>272246</v>
      </c>
      <c r="I92" s="6">
        <v>10.8</v>
      </c>
      <c r="J92" s="6">
        <v>272237</v>
      </c>
      <c r="K92" s="6">
        <v>272246</v>
      </c>
      <c r="M92" s="6">
        <v>10.6</v>
      </c>
      <c r="N92" s="6">
        <v>272238</v>
      </c>
      <c r="O92" s="6">
        <v>272246</v>
      </c>
      <c r="Q92" s="6">
        <v>10.5</v>
      </c>
      <c r="R92" s="6">
        <v>272238</v>
      </c>
      <c r="U92" s="6">
        <v>10.4</v>
      </c>
      <c r="V92" s="6">
        <v>272238</v>
      </c>
      <c r="Y92" s="6">
        <v>10.199999999999999</v>
      </c>
      <c r="Z92" s="6">
        <v>272238</v>
      </c>
      <c r="AC92" s="6">
        <v>10.1</v>
      </c>
      <c r="AD92" s="6">
        <v>272238</v>
      </c>
      <c r="AG92" s="6">
        <v>10</v>
      </c>
      <c r="AH92" s="6">
        <v>272238</v>
      </c>
    </row>
    <row r="93" spans="1:42">
      <c r="A93" s="6">
        <v>11.3</v>
      </c>
      <c r="B93" s="6">
        <v>272237</v>
      </c>
      <c r="C93" s="6">
        <v>272246</v>
      </c>
      <c r="E93" s="6">
        <v>10.9</v>
      </c>
      <c r="F93" s="8">
        <v>272237</v>
      </c>
      <c r="G93" s="8">
        <v>272246</v>
      </c>
      <c r="I93" s="6">
        <v>10.9</v>
      </c>
      <c r="J93" s="6">
        <v>272237</v>
      </c>
      <c r="K93" s="6">
        <v>272246</v>
      </c>
      <c r="M93" s="6">
        <v>10.7</v>
      </c>
      <c r="N93" s="6">
        <v>272238</v>
      </c>
      <c r="O93" s="6">
        <v>272246</v>
      </c>
      <c r="Q93" s="6">
        <v>10.6</v>
      </c>
      <c r="R93" s="6">
        <v>272238</v>
      </c>
      <c r="U93" s="6">
        <v>10.5</v>
      </c>
      <c r="V93" s="6">
        <v>272238</v>
      </c>
      <c r="Y93" s="6">
        <v>10.3</v>
      </c>
      <c r="Z93" s="6">
        <v>272238</v>
      </c>
      <c r="AC93" s="6">
        <v>10.199999999999999</v>
      </c>
      <c r="AD93" s="6">
        <v>272238</v>
      </c>
      <c r="AG93" s="6">
        <v>10.1</v>
      </c>
      <c r="AH93" s="6">
        <v>272238</v>
      </c>
    </row>
    <row r="94" spans="1:42">
      <c r="A94" s="6">
        <v>11.4</v>
      </c>
      <c r="B94" s="6">
        <v>272237</v>
      </c>
      <c r="C94" s="6">
        <v>272246</v>
      </c>
      <c r="E94" s="6">
        <v>11</v>
      </c>
      <c r="F94" s="9">
        <v>272237</v>
      </c>
      <c r="G94" s="9">
        <v>272246</v>
      </c>
      <c r="I94" s="6">
        <v>11</v>
      </c>
      <c r="J94" s="6">
        <v>272237</v>
      </c>
      <c r="K94" s="6">
        <v>272246</v>
      </c>
      <c r="M94" s="6">
        <v>10.8</v>
      </c>
      <c r="N94" s="6">
        <v>272238</v>
      </c>
      <c r="O94" s="6">
        <v>272246</v>
      </c>
      <c r="Q94" s="6">
        <v>10.7</v>
      </c>
      <c r="R94" s="6">
        <v>272238</v>
      </c>
      <c r="U94" s="6">
        <v>10.6</v>
      </c>
      <c r="V94" s="6">
        <v>272238</v>
      </c>
      <c r="Y94" s="6">
        <v>10.4</v>
      </c>
      <c r="Z94" s="6">
        <v>272238</v>
      </c>
      <c r="AC94" s="6">
        <v>10.3</v>
      </c>
      <c r="AD94" s="6">
        <v>272238</v>
      </c>
    </row>
    <row r="95" spans="1:42">
      <c r="A95" s="6">
        <v>11.5</v>
      </c>
      <c r="B95" s="6">
        <v>272237</v>
      </c>
      <c r="C95" s="6">
        <v>272246</v>
      </c>
      <c r="E95" s="6">
        <v>11.1</v>
      </c>
      <c r="F95" s="8">
        <v>272237</v>
      </c>
      <c r="G95" s="8">
        <v>272246</v>
      </c>
      <c r="I95" s="6">
        <v>11.1</v>
      </c>
      <c r="J95" s="6">
        <v>272238</v>
      </c>
      <c r="K95" s="6">
        <v>272246</v>
      </c>
      <c r="M95" s="6">
        <v>10.9</v>
      </c>
      <c r="N95" s="6">
        <v>272238</v>
      </c>
      <c r="O95" s="6">
        <v>272246</v>
      </c>
      <c r="Q95" s="6">
        <v>10.8</v>
      </c>
      <c r="R95" s="6">
        <v>272238</v>
      </c>
      <c r="U95" s="6">
        <v>10.7</v>
      </c>
      <c r="V95" s="6">
        <v>272238</v>
      </c>
      <c r="Y95" s="6">
        <v>10.5</v>
      </c>
      <c r="Z95" s="6">
        <v>272238</v>
      </c>
      <c r="AC95" s="6">
        <v>10.4</v>
      </c>
      <c r="AD95" s="6">
        <v>272238</v>
      </c>
    </row>
    <row r="96" spans="1:42">
      <c r="A96" s="6">
        <v>11.6</v>
      </c>
      <c r="B96" s="6">
        <v>272237</v>
      </c>
      <c r="C96" s="6">
        <v>272246</v>
      </c>
      <c r="E96" s="6">
        <v>11.2</v>
      </c>
      <c r="F96" s="9">
        <v>272237</v>
      </c>
      <c r="G96" s="9">
        <v>272246</v>
      </c>
      <c r="I96" s="6">
        <v>11.2</v>
      </c>
      <c r="J96" s="6">
        <v>272238</v>
      </c>
      <c r="K96" s="6">
        <v>272246</v>
      </c>
      <c r="M96" s="6">
        <v>11</v>
      </c>
      <c r="N96" s="6">
        <v>272238</v>
      </c>
      <c r="O96" s="6">
        <v>272246</v>
      </c>
      <c r="Q96" s="6">
        <v>10.9</v>
      </c>
      <c r="R96" s="6">
        <v>272238</v>
      </c>
      <c r="U96" s="6">
        <v>10.8</v>
      </c>
      <c r="V96" s="6">
        <v>272238</v>
      </c>
      <c r="Y96" s="6">
        <v>10.6</v>
      </c>
      <c r="Z96" s="6">
        <v>272238</v>
      </c>
      <c r="AC96" s="6">
        <v>10.5</v>
      </c>
      <c r="AD96" s="6">
        <v>272238</v>
      </c>
    </row>
    <row r="97" spans="1:30">
      <c r="A97" s="6">
        <v>11.7</v>
      </c>
      <c r="B97" s="6">
        <v>272237</v>
      </c>
      <c r="C97" s="6">
        <v>272246</v>
      </c>
      <c r="E97" s="6">
        <v>11.3</v>
      </c>
      <c r="F97" s="8">
        <v>272237</v>
      </c>
      <c r="G97" s="8">
        <v>272246</v>
      </c>
      <c r="I97" s="6">
        <v>11.3</v>
      </c>
      <c r="J97" s="6">
        <v>272238</v>
      </c>
      <c r="K97" s="6">
        <v>272246</v>
      </c>
      <c r="M97" s="6">
        <v>11.1</v>
      </c>
      <c r="N97" s="6">
        <v>272238</v>
      </c>
      <c r="Q97" s="6">
        <v>11</v>
      </c>
      <c r="R97" s="6">
        <v>272238</v>
      </c>
      <c r="U97" s="6">
        <v>10.9</v>
      </c>
      <c r="V97" s="6">
        <v>272238</v>
      </c>
      <c r="Y97" s="6">
        <v>10.7</v>
      </c>
      <c r="Z97" s="6">
        <v>272238</v>
      </c>
      <c r="AC97" s="6">
        <v>10.6</v>
      </c>
      <c r="AD97" s="6">
        <v>272238</v>
      </c>
    </row>
    <row r="98" spans="1:30">
      <c r="A98" s="6">
        <v>11.8</v>
      </c>
      <c r="B98" s="6">
        <v>272237</v>
      </c>
      <c r="C98" s="6">
        <v>272246</v>
      </c>
      <c r="E98" s="6">
        <v>11.4</v>
      </c>
      <c r="F98" s="9">
        <v>272237</v>
      </c>
      <c r="G98" s="9">
        <v>272246</v>
      </c>
      <c r="I98" s="6">
        <v>11.4</v>
      </c>
      <c r="J98" s="6">
        <v>272238</v>
      </c>
      <c r="K98" s="6">
        <v>272246</v>
      </c>
      <c r="M98" s="6">
        <v>11.2</v>
      </c>
      <c r="N98" s="6">
        <v>272238</v>
      </c>
      <c r="Q98" s="6">
        <v>11.1</v>
      </c>
      <c r="R98" s="6">
        <v>272238</v>
      </c>
      <c r="U98" s="6">
        <v>11</v>
      </c>
      <c r="V98" s="6">
        <v>272238</v>
      </c>
      <c r="Y98" s="6">
        <v>10.8</v>
      </c>
      <c r="Z98" s="6">
        <v>272238</v>
      </c>
      <c r="AC98" s="6">
        <v>10.7</v>
      </c>
      <c r="AD98" s="6">
        <v>272238</v>
      </c>
    </row>
    <row r="99" spans="1:30">
      <c r="A99" s="6">
        <v>11.9</v>
      </c>
      <c r="B99" s="6">
        <v>272237</v>
      </c>
      <c r="C99" s="6">
        <v>272246</v>
      </c>
      <c r="E99" s="6">
        <v>11.5</v>
      </c>
      <c r="F99" s="8">
        <v>272237</v>
      </c>
      <c r="G99" s="8">
        <v>272246</v>
      </c>
      <c r="I99" s="6">
        <v>11.5</v>
      </c>
      <c r="J99" s="6">
        <v>272238</v>
      </c>
      <c r="K99" s="6">
        <v>272246</v>
      </c>
      <c r="M99" s="6">
        <v>11.3</v>
      </c>
      <c r="N99" s="6">
        <v>272238</v>
      </c>
      <c r="Q99" s="6">
        <v>11.2</v>
      </c>
      <c r="R99" s="6">
        <v>272238</v>
      </c>
      <c r="U99" s="6">
        <v>11.1</v>
      </c>
      <c r="V99" s="6">
        <v>272238</v>
      </c>
      <c r="Y99" s="6">
        <v>10.9</v>
      </c>
      <c r="Z99" s="6">
        <v>272238</v>
      </c>
    </row>
    <row r="100" spans="1:30">
      <c r="A100" s="6">
        <v>12</v>
      </c>
      <c r="B100" s="6">
        <v>272237</v>
      </c>
      <c r="C100" s="6">
        <v>272246</v>
      </c>
      <c r="E100" s="6">
        <v>11.6</v>
      </c>
      <c r="F100" s="9">
        <v>272237</v>
      </c>
      <c r="G100" s="9">
        <v>272246</v>
      </c>
      <c r="I100" s="6">
        <v>11.6</v>
      </c>
      <c r="J100" s="6">
        <v>272238</v>
      </c>
      <c r="K100" s="6">
        <v>272246</v>
      </c>
      <c r="M100" s="6">
        <v>11.4</v>
      </c>
      <c r="N100" s="6">
        <v>272238</v>
      </c>
      <c r="Q100" s="6">
        <v>11.3</v>
      </c>
      <c r="R100" s="6">
        <v>272238</v>
      </c>
      <c r="U100" s="6">
        <v>11.2</v>
      </c>
      <c r="V100" s="6">
        <v>272238</v>
      </c>
      <c r="Y100" s="6">
        <v>11</v>
      </c>
      <c r="Z100" s="6">
        <v>272238</v>
      </c>
    </row>
    <row r="101" spans="1:30">
      <c r="A101" s="6">
        <v>12.1</v>
      </c>
      <c r="B101" s="6">
        <v>272237</v>
      </c>
      <c r="C101" s="6">
        <v>272246</v>
      </c>
      <c r="E101" s="6">
        <v>11.7</v>
      </c>
      <c r="F101" s="8">
        <v>272237</v>
      </c>
      <c r="G101" s="8">
        <v>272246</v>
      </c>
      <c r="I101" s="6">
        <v>11.7</v>
      </c>
      <c r="J101" s="6">
        <v>272238</v>
      </c>
      <c r="K101" s="6">
        <v>272246</v>
      </c>
      <c r="M101" s="6">
        <v>11.5</v>
      </c>
      <c r="N101" s="6">
        <v>272238</v>
      </c>
      <c r="Q101" s="6">
        <v>11.4</v>
      </c>
      <c r="R101" s="6">
        <v>272238</v>
      </c>
      <c r="U101" s="6">
        <v>11.3</v>
      </c>
      <c r="V101" s="6">
        <v>272238</v>
      </c>
      <c r="Y101" s="6">
        <v>11.1</v>
      </c>
      <c r="Z101" s="6">
        <v>272238</v>
      </c>
    </row>
    <row r="102" spans="1:30">
      <c r="A102" s="6">
        <v>12.2</v>
      </c>
      <c r="B102" s="6">
        <v>272237</v>
      </c>
      <c r="C102" s="6">
        <v>272246</v>
      </c>
      <c r="E102" s="6">
        <v>11.8</v>
      </c>
      <c r="F102" s="9">
        <v>272237</v>
      </c>
      <c r="G102" s="9">
        <v>272246</v>
      </c>
      <c r="I102" s="6">
        <v>11.8</v>
      </c>
      <c r="J102" s="6">
        <v>272238</v>
      </c>
      <c r="K102" s="6">
        <v>272246</v>
      </c>
      <c r="M102" s="6">
        <v>11.6</v>
      </c>
      <c r="N102" s="6">
        <v>272238</v>
      </c>
      <c r="Q102" s="6">
        <v>11.5</v>
      </c>
      <c r="R102" s="6">
        <v>272238</v>
      </c>
      <c r="U102" s="6">
        <v>11.4</v>
      </c>
      <c r="V102" s="6">
        <v>272238</v>
      </c>
      <c r="Y102" s="6">
        <v>11.2</v>
      </c>
      <c r="Z102" s="6">
        <v>272238</v>
      </c>
    </row>
    <row r="103" spans="1:30">
      <c r="A103" s="6">
        <v>12.3</v>
      </c>
      <c r="B103" s="6">
        <v>272237</v>
      </c>
      <c r="C103" s="6">
        <v>272246</v>
      </c>
      <c r="E103" s="6">
        <v>11.9</v>
      </c>
      <c r="F103" s="8">
        <v>272237</v>
      </c>
      <c r="G103" s="8">
        <v>272246</v>
      </c>
      <c r="I103" s="6">
        <v>11.9</v>
      </c>
      <c r="J103" s="6">
        <v>272238</v>
      </c>
      <c r="K103" s="6">
        <v>272246</v>
      </c>
      <c r="M103" s="6">
        <v>11.7</v>
      </c>
      <c r="N103" s="6">
        <v>272238</v>
      </c>
      <c r="Q103" s="6">
        <v>11.6</v>
      </c>
      <c r="R103" s="6">
        <v>272238</v>
      </c>
      <c r="U103" s="6">
        <v>11.5</v>
      </c>
      <c r="V103" s="6">
        <v>272238</v>
      </c>
      <c r="Y103" s="6">
        <v>11.3</v>
      </c>
      <c r="Z103" s="6">
        <v>272238</v>
      </c>
    </row>
    <row r="104" spans="1:30">
      <c r="A104" s="6">
        <v>12.4</v>
      </c>
      <c r="B104" s="6">
        <v>272237</v>
      </c>
      <c r="C104" s="6">
        <v>272246</v>
      </c>
      <c r="E104" s="6">
        <v>12</v>
      </c>
      <c r="F104" s="9">
        <v>272237</v>
      </c>
      <c r="G104" s="9">
        <v>272246</v>
      </c>
      <c r="I104" s="6">
        <v>12</v>
      </c>
      <c r="J104" s="6">
        <v>272238</v>
      </c>
      <c r="K104" s="6">
        <v>272246</v>
      </c>
      <c r="M104" s="6">
        <v>11.8</v>
      </c>
      <c r="N104" s="6">
        <v>272238</v>
      </c>
      <c r="Q104" s="6">
        <v>11.7</v>
      </c>
      <c r="R104" s="6">
        <v>272238</v>
      </c>
      <c r="U104" s="6">
        <v>11.6</v>
      </c>
      <c r="V104" s="6">
        <v>272238</v>
      </c>
      <c r="Y104" s="6">
        <v>11.4</v>
      </c>
      <c r="Z104" s="6">
        <v>272238</v>
      </c>
    </row>
    <row r="105" spans="1:30">
      <c r="A105" s="6">
        <v>12.5</v>
      </c>
      <c r="B105" s="6">
        <v>272237</v>
      </c>
      <c r="C105" s="6">
        <v>272246</v>
      </c>
      <c r="E105" s="6">
        <v>12.1</v>
      </c>
      <c r="F105" s="8">
        <v>272237</v>
      </c>
      <c r="G105" s="8">
        <v>272246</v>
      </c>
      <c r="I105" s="6">
        <v>12.1</v>
      </c>
      <c r="J105" s="6">
        <v>272238</v>
      </c>
      <c r="M105" s="6">
        <v>11.9</v>
      </c>
      <c r="N105" s="6">
        <v>272238</v>
      </c>
      <c r="Q105" s="6">
        <v>11.8</v>
      </c>
      <c r="R105" s="6">
        <v>272238</v>
      </c>
      <c r="U105" s="6">
        <v>11.7</v>
      </c>
      <c r="V105" s="6">
        <v>272238</v>
      </c>
    </row>
    <row r="106" spans="1:30">
      <c r="A106" s="6">
        <v>12.6</v>
      </c>
      <c r="B106" s="6">
        <v>272237</v>
      </c>
      <c r="C106" s="6">
        <v>272246</v>
      </c>
      <c r="E106" s="6">
        <v>12.2</v>
      </c>
      <c r="F106" s="7">
        <v>272238</v>
      </c>
      <c r="G106" s="9">
        <v>272246</v>
      </c>
      <c r="I106" s="6">
        <v>12.2</v>
      </c>
      <c r="J106" s="6">
        <v>272238</v>
      </c>
      <c r="M106" s="6">
        <v>12</v>
      </c>
      <c r="N106" s="6">
        <v>272238</v>
      </c>
      <c r="Q106" s="6">
        <v>11.9</v>
      </c>
      <c r="R106" s="6">
        <v>272238</v>
      </c>
      <c r="U106" s="6">
        <v>11.8</v>
      </c>
      <c r="V106" s="6">
        <v>272238</v>
      </c>
    </row>
    <row r="107" spans="1:30">
      <c r="A107" s="6">
        <v>12.7</v>
      </c>
      <c r="B107" s="6">
        <v>272237</v>
      </c>
      <c r="C107" s="6">
        <v>272246</v>
      </c>
      <c r="E107" s="6">
        <v>12.3</v>
      </c>
      <c r="F107" s="7">
        <v>272238</v>
      </c>
      <c r="G107" s="8">
        <v>272246</v>
      </c>
      <c r="I107" s="6">
        <v>12.3</v>
      </c>
      <c r="J107" s="6">
        <v>272238</v>
      </c>
      <c r="M107" s="6">
        <v>12.1</v>
      </c>
      <c r="N107" s="6">
        <v>272238</v>
      </c>
      <c r="Q107" s="6">
        <v>12</v>
      </c>
      <c r="R107" s="6">
        <v>272238</v>
      </c>
      <c r="U107" s="6">
        <v>11.9</v>
      </c>
      <c r="V107" s="6">
        <v>272238</v>
      </c>
    </row>
    <row r="108" spans="1:30">
      <c r="A108" s="6">
        <v>12.8</v>
      </c>
      <c r="B108" s="6">
        <v>272237</v>
      </c>
      <c r="C108" s="6">
        <v>272246</v>
      </c>
      <c r="E108" s="6">
        <v>12.4</v>
      </c>
      <c r="F108" s="7">
        <v>272238</v>
      </c>
      <c r="G108" s="9">
        <v>272246</v>
      </c>
      <c r="I108" s="6">
        <v>12.4</v>
      </c>
      <c r="J108" s="6">
        <v>272238</v>
      </c>
      <c r="M108" s="6">
        <v>12.2</v>
      </c>
      <c r="N108" s="6">
        <v>272238</v>
      </c>
      <c r="Q108" s="6">
        <v>12.1</v>
      </c>
      <c r="R108" s="6">
        <v>272238</v>
      </c>
      <c r="U108" s="6">
        <v>12</v>
      </c>
      <c r="V108" s="6">
        <v>272238</v>
      </c>
    </row>
    <row r="109" spans="1:30">
      <c r="A109" s="6">
        <v>12.9</v>
      </c>
      <c r="B109" s="6">
        <v>272237</v>
      </c>
      <c r="C109" s="6">
        <v>272246</v>
      </c>
      <c r="E109" s="6">
        <v>12.5</v>
      </c>
      <c r="F109" s="7">
        <v>272238</v>
      </c>
      <c r="G109" s="8">
        <v>272246</v>
      </c>
      <c r="I109" s="6">
        <v>12.5</v>
      </c>
      <c r="J109" s="6">
        <v>272238</v>
      </c>
      <c r="M109" s="6">
        <v>12.3</v>
      </c>
      <c r="N109" s="6">
        <v>272238</v>
      </c>
      <c r="Q109" s="6">
        <v>12.2</v>
      </c>
      <c r="R109" s="6">
        <v>272238</v>
      </c>
      <c r="U109" s="6">
        <v>12.1</v>
      </c>
      <c r="V109" s="6">
        <v>272238</v>
      </c>
    </row>
    <row r="110" spans="1:30">
      <c r="A110" s="6">
        <v>13</v>
      </c>
      <c r="B110" s="6">
        <v>272237</v>
      </c>
      <c r="C110" s="6">
        <v>272246</v>
      </c>
      <c r="E110" s="6">
        <v>12.6</v>
      </c>
      <c r="F110" s="7">
        <v>272238</v>
      </c>
      <c r="G110" s="9">
        <v>272246</v>
      </c>
      <c r="I110" s="6">
        <v>12.6</v>
      </c>
      <c r="J110" s="6">
        <v>272238</v>
      </c>
      <c r="M110" s="6">
        <v>12.4</v>
      </c>
      <c r="N110" s="6">
        <v>272238</v>
      </c>
      <c r="Q110" s="6">
        <v>12.3</v>
      </c>
      <c r="R110" s="6">
        <v>272238</v>
      </c>
      <c r="U110" s="6">
        <v>12.2</v>
      </c>
      <c r="V110" s="6">
        <v>272238</v>
      </c>
    </row>
    <row r="111" spans="1:30">
      <c r="A111" s="6">
        <v>13.1</v>
      </c>
      <c r="B111" s="6">
        <v>272237</v>
      </c>
      <c r="C111" s="6">
        <v>272246</v>
      </c>
      <c r="E111" s="6">
        <v>12.7</v>
      </c>
      <c r="F111" s="7">
        <v>272238</v>
      </c>
      <c r="I111" s="6">
        <v>12.7</v>
      </c>
      <c r="J111" s="6">
        <v>272238</v>
      </c>
      <c r="M111" s="6">
        <v>12.5</v>
      </c>
      <c r="N111" s="6">
        <v>272238</v>
      </c>
      <c r="Q111" s="6">
        <v>12.4</v>
      </c>
      <c r="R111" s="6">
        <v>272238</v>
      </c>
      <c r="U111" s="6">
        <v>12.3</v>
      </c>
      <c r="V111" s="6">
        <v>272238</v>
      </c>
    </row>
    <row r="112" spans="1:30">
      <c r="A112" s="6">
        <v>13.2</v>
      </c>
      <c r="B112" s="6">
        <v>272237</v>
      </c>
      <c r="C112" s="6">
        <v>272246</v>
      </c>
      <c r="E112" s="6">
        <v>12.8</v>
      </c>
      <c r="F112" s="7">
        <v>272238</v>
      </c>
      <c r="I112" s="6">
        <v>12.8</v>
      </c>
      <c r="J112" s="6">
        <v>272238</v>
      </c>
      <c r="M112" s="6">
        <v>12.6</v>
      </c>
      <c r="N112" s="6">
        <v>272238</v>
      </c>
      <c r="Q112" s="6">
        <v>12.5</v>
      </c>
      <c r="R112" s="6">
        <v>272238</v>
      </c>
    </row>
    <row r="113" spans="1:18">
      <c r="A113" s="6">
        <v>13.3</v>
      </c>
      <c r="B113" s="6">
        <v>272237</v>
      </c>
      <c r="C113" s="6">
        <v>272246</v>
      </c>
      <c r="E113" s="6">
        <v>12.9</v>
      </c>
      <c r="F113" s="8">
        <v>272238</v>
      </c>
      <c r="I113" s="6">
        <v>12.9</v>
      </c>
      <c r="J113" s="6">
        <v>272238</v>
      </c>
      <c r="M113" s="6">
        <v>12.7</v>
      </c>
      <c r="N113" s="6">
        <v>272238</v>
      </c>
      <c r="Q113" s="6">
        <v>12.6</v>
      </c>
      <c r="R113" s="6">
        <v>272238</v>
      </c>
    </row>
    <row r="114" spans="1:18">
      <c r="A114" s="6">
        <v>13.4</v>
      </c>
      <c r="B114" s="6">
        <v>272238</v>
      </c>
      <c r="C114" s="6">
        <v>272246</v>
      </c>
      <c r="E114" s="6">
        <v>13</v>
      </c>
      <c r="F114" s="9">
        <v>272238</v>
      </c>
      <c r="I114" s="6">
        <v>13</v>
      </c>
      <c r="J114" s="6">
        <v>272238</v>
      </c>
      <c r="M114" s="6">
        <v>12.8</v>
      </c>
      <c r="N114" s="6">
        <v>272238</v>
      </c>
      <c r="Q114" s="6">
        <v>12.7</v>
      </c>
      <c r="R114" s="6">
        <v>272238</v>
      </c>
    </row>
    <row r="115" spans="1:18">
      <c r="A115" s="6">
        <v>13.5</v>
      </c>
      <c r="B115" s="6">
        <v>272238</v>
      </c>
      <c r="E115" s="6">
        <v>13.1</v>
      </c>
      <c r="F115" s="8">
        <v>272238</v>
      </c>
      <c r="I115" s="6">
        <v>13.1</v>
      </c>
      <c r="J115" s="6">
        <v>272238</v>
      </c>
      <c r="M115" s="6">
        <v>12.9</v>
      </c>
      <c r="N115" s="6">
        <v>272238</v>
      </c>
      <c r="Q115" s="6">
        <v>12.8</v>
      </c>
      <c r="R115" s="6">
        <v>272238</v>
      </c>
    </row>
    <row r="116" spans="1:18">
      <c r="A116" s="6">
        <v>13.6</v>
      </c>
      <c r="B116" s="6">
        <v>272238</v>
      </c>
      <c r="E116" s="6">
        <v>13.2</v>
      </c>
      <c r="F116" s="9">
        <v>272238</v>
      </c>
      <c r="I116" s="6">
        <v>13.2</v>
      </c>
      <c r="J116" s="6">
        <v>272238</v>
      </c>
      <c r="M116" s="6">
        <v>13</v>
      </c>
      <c r="N116" s="6">
        <v>272238</v>
      </c>
      <c r="Q116" s="6">
        <v>12.9</v>
      </c>
      <c r="R116" s="6">
        <v>272238</v>
      </c>
    </row>
    <row r="117" spans="1:18">
      <c r="A117" s="6">
        <v>13.7</v>
      </c>
      <c r="B117" s="6">
        <v>272238</v>
      </c>
      <c r="E117" s="6">
        <v>13.3</v>
      </c>
      <c r="F117" s="8">
        <v>272238</v>
      </c>
      <c r="I117" s="6">
        <v>13.3</v>
      </c>
      <c r="J117" s="6">
        <v>272238</v>
      </c>
      <c r="M117" s="6">
        <v>13.1</v>
      </c>
      <c r="N117" s="6">
        <v>272238</v>
      </c>
      <c r="Q117" s="6">
        <v>13</v>
      </c>
      <c r="R117" s="6">
        <v>272238</v>
      </c>
    </row>
    <row r="118" spans="1:18">
      <c r="A118" s="6">
        <v>13.8</v>
      </c>
      <c r="B118" s="6">
        <v>272238</v>
      </c>
      <c r="E118" s="6">
        <v>13.4</v>
      </c>
      <c r="F118" s="9">
        <v>272238</v>
      </c>
      <c r="I118" s="6">
        <v>13.4</v>
      </c>
      <c r="J118" s="6">
        <v>272238</v>
      </c>
      <c r="M118" s="6">
        <v>13.2</v>
      </c>
      <c r="N118" s="6">
        <v>272238</v>
      </c>
      <c r="Q118" s="6">
        <v>13.1</v>
      </c>
      <c r="R118" s="6">
        <v>272238</v>
      </c>
    </row>
    <row r="119" spans="1:18">
      <c r="A119" s="6">
        <v>13.9</v>
      </c>
      <c r="B119" s="6">
        <v>272238</v>
      </c>
      <c r="E119" s="6">
        <v>13.5</v>
      </c>
      <c r="F119" s="8">
        <v>272238</v>
      </c>
      <c r="I119" s="6">
        <v>13.5</v>
      </c>
      <c r="J119" s="6">
        <v>272238</v>
      </c>
      <c r="M119" s="6">
        <v>13.3</v>
      </c>
      <c r="N119" s="6">
        <v>272238</v>
      </c>
      <c r="Q119" s="6">
        <v>13.2</v>
      </c>
      <c r="R119" s="6">
        <v>272238</v>
      </c>
    </row>
    <row r="120" spans="1:18">
      <c r="A120" s="6">
        <v>14</v>
      </c>
      <c r="B120" s="6">
        <v>272238</v>
      </c>
      <c r="E120" s="6">
        <v>13.6</v>
      </c>
      <c r="F120" s="9">
        <v>272238</v>
      </c>
      <c r="I120" s="6">
        <v>13.6</v>
      </c>
      <c r="J120" s="6">
        <v>272238</v>
      </c>
      <c r="M120" s="6">
        <v>13.4</v>
      </c>
      <c r="N120" s="6">
        <v>272238</v>
      </c>
    </row>
    <row r="121" spans="1:18">
      <c r="A121" s="6">
        <v>14.1</v>
      </c>
      <c r="B121" s="6">
        <v>272238</v>
      </c>
      <c r="E121" s="6">
        <v>13.7</v>
      </c>
      <c r="F121" s="8">
        <v>272238</v>
      </c>
      <c r="I121" s="6">
        <v>13.7</v>
      </c>
      <c r="J121" s="6">
        <v>272238</v>
      </c>
      <c r="M121" s="6">
        <v>13.5</v>
      </c>
      <c r="N121" s="6">
        <v>272238</v>
      </c>
    </row>
    <row r="122" spans="1:18">
      <c r="A122" s="6">
        <v>14.2</v>
      </c>
      <c r="B122" s="6">
        <v>272238</v>
      </c>
      <c r="E122" s="6">
        <v>13.8</v>
      </c>
      <c r="F122" s="9">
        <v>272238</v>
      </c>
      <c r="I122" s="6">
        <v>13.8</v>
      </c>
      <c r="J122" s="6">
        <v>272238</v>
      </c>
      <c r="M122" s="6">
        <v>13.6</v>
      </c>
      <c r="N122" s="6">
        <v>272238</v>
      </c>
    </row>
    <row r="123" spans="1:18">
      <c r="A123" s="6">
        <v>14.3</v>
      </c>
      <c r="B123" s="6">
        <v>272238</v>
      </c>
      <c r="E123" s="6">
        <v>13.9</v>
      </c>
      <c r="F123" s="8">
        <v>272238</v>
      </c>
      <c r="I123" s="6">
        <v>13.9</v>
      </c>
      <c r="J123" s="6">
        <v>272238</v>
      </c>
      <c r="M123" s="6">
        <v>13.7</v>
      </c>
      <c r="N123" s="6">
        <v>272238</v>
      </c>
    </row>
    <row r="124" spans="1:18">
      <c r="A124" s="6">
        <v>14.4</v>
      </c>
      <c r="B124" s="6">
        <v>272238</v>
      </c>
      <c r="E124" s="6">
        <v>14</v>
      </c>
      <c r="F124" s="9">
        <v>272238</v>
      </c>
      <c r="I124" s="6">
        <v>14</v>
      </c>
      <c r="J124" s="6">
        <v>272238</v>
      </c>
      <c r="M124" s="6">
        <v>13.8</v>
      </c>
      <c r="N124" s="6">
        <v>272238</v>
      </c>
    </row>
    <row r="125" spans="1:18">
      <c r="A125" s="6">
        <v>14.5</v>
      </c>
      <c r="B125" s="6">
        <v>272238</v>
      </c>
      <c r="E125" s="6">
        <v>14.1</v>
      </c>
      <c r="F125" s="8">
        <v>272238</v>
      </c>
      <c r="I125" s="6">
        <v>14.1</v>
      </c>
      <c r="J125" s="6">
        <v>272238</v>
      </c>
      <c r="M125" s="6">
        <v>13.9</v>
      </c>
      <c r="N125" s="6">
        <v>272238</v>
      </c>
    </row>
    <row r="126" spans="1:18">
      <c r="A126" s="6">
        <v>14.6</v>
      </c>
      <c r="B126" s="6">
        <v>272238</v>
      </c>
      <c r="E126" s="6">
        <v>14.2</v>
      </c>
      <c r="F126" s="9">
        <v>272238</v>
      </c>
      <c r="I126" s="6">
        <v>14.2</v>
      </c>
      <c r="J126" s="6">
        <v>272238</v>
      </c>
      <c r="M126" s="6">
        <v>14</v>
      </c>
      <c r="N126" s="6">
        <v>272238</v>
      </c>
    </row>
    <row r="127" spans="1:18">
      <c r="A127" s="6">
        <v>14.7</v>
      </c>
      <c r="B127" s="6">
        <v>272238</v>
      </c>
      <c r="E127" s="6">
        <v>14.3</v>
      </c>
      <c r="F127" s="8">
        <v>272238</v>
      </c>
      <c r="I127" s="6">
        <v>14.3</v>
      </c>
      <c r="J127" s="6">
        <v>272238</v>
      </c>
      <c r="M127" s="6">
        <v>14.1</v>
      </c>
      <c r="N127" s="6">
        <v>272238</v>
      </c>
    </row>
    <row r="128" spans="1:18">
      <c r="A128" s="6">
        <v>14.8</v>
      </c>
      <c r="B128" s="6">
        <v>272238</v>
      </c>
      <c r="E128" s="6">
        <v>14.4</v>
      </c>
      <c r="F128" s="9">
        <v>272238</v>
      </c>
      <c r="I128" s="6">
        <v>14.4</v>
      </c>
      <c r="J128" s="6">
        <v>272238</v>
      </c>
      <c r="M128" s="6">
        <v>14.2</v>
      </c>
      <c r="N128" s="6">
        <v>272238</v>
      </c>
    </row>
    <row r="129" spans="1:14">
      <c r="A129" s="6">
        <v>14.9</v>
      </c>
      <c r="B129" s="6">
        <v>272238</v>
      </c>
      <c r="E129" s="6">
        <v>14.5</v>
      </c>
      <c r="F129" s="8">
        <v>272238</v>
      </c>
      <c r="I129" s="6">
        <v>14.5</v>
      </c>
      <c r="J129" s="6">
        <v>272238</v>
      </c>
      <c r="M129" s="6">
        <v>14.3</v>
      </c>
      <c r="N129" s="6">
        <v>272238</v>
      </c>
    </row>
    <row r="130" spans="1:14">
      <c r="A130" s="6">
        <v>15</v>
      </c>
      <c r="B130" s="6">
        <v>272238</v>
      </c>
      <c r="E130" s="6">
        <v>14.6</v>
      </c>
      <c r="F130" s="9">
        <v>272238</v>
      </c>
      <c r="I130" s="6">
        <v>14.6</v>
      </c>
      <c r="J130" s="6">
        <v>272238</v>
      </c>
    </row>
    <row r="131" spans="1:14">
      <c r="A131" s="6">
        <v>15.1</v>
      </c>
      <c r="B131" s="6">
        <v>272238</v>
      </c>
      <c r="E131" s="6">
        <v>14.7</v>
      </c>
      <c r="F131" s="8">
        <v>272238</v>
      </c>
      <c r="I131" s="6">
        <v>14.7</v>
      </c>
      <c r="J131" s="6">
        <v>272238</v>
      </c>
    </row>
    <row r="132" spans="1:14">
      <c r="A132" s="6">
        <v>15.2</v>
      </c>
      <c r="B132" s="6">
        <v>272238</v>
      </c>
      <c r="E132" s="6">
        <v>14.8</v>
      </c>
      <c r="F132" s="9">
        <v>272238</v>
      </c>
      <c r="I132" s="6">
        <v>14.8</v>
      </c>
      <c r="J132" s="6">
        <v>272238</v>
      </c>
    </row>
    <row r="133" spans="1:14">
      <c r="A133" s="6">
        <v>15.3</v>
      </c>
      <c r="B133" s="6">
        <v>272238</v>
      </c>
      <c r="E133" s="6">
        <v>14.9</v>
      </c>
      <c r="F133" s="8">
        <v>272238</v>
      </c>
      <c r="I133" s="6">
        <v>14.9</v>
      </c>
      <c r="J133" s="6">
        <v>272238</v>
      </c>
    </row>
    <row r="134" spans="1:14">
      <c r="A134" s="6">
        <v>15.4</v>
      </c>
      <c r="B134" s="6">
        <v>272238</v>
      </c>
      <c r="E134" s="6">
        <v>15</v>
      </c>
      <c r="F134" s="9">
        <v>272238</v>
      </c>
      <c r="I134" s="6">
        <v>15</v>
      </c>
      <c r="J134" s="6">
        <v>272238</v>
      </c>
    </row>
    <row r="135" spans="1:14">
      <c r="A135" s="6">
        <v>15.5</v>
      </c>
      <c r="B135" s="6">
        <v>272238</v>
      </c>
      <c r="E135" s="6">
        <v>15.1</v>
      </c>
      <c r="F135" s="8">
        <v>272238</v>
      </c>
      <c r="I135" s="6">
        <v>15.1</v>
      </c>
      <c r="J135" s="6">
        <v>272238</v>
      </c>
    </row>
    <row r="136" spans="1:14">
      <c r="A136" s="6">
        <v>15.6</v>
      </c>
      <c r="B136" s="6">
        <v>272238</v>
      </c>
      <c r="E136" s="6">
        <v>15.2</v>
      </c>
      <c r="F136" s="9">
        <v>272238</v>
      </c>
      <c r="I136" s="6">
        <v>15.2</v>
      </c>
      <c r="J136" s="6">
        <v>272238</v>
      </c>
    </row>
    <row r="137" spans="1:14">
      <c r="A137" s="6">
        <v>15.7</v>
      </c>
      <c r="B137" s="6">
        <v>272238</v>
      </c>
      <c r="E137" s="6">
        <v>15.3</v>
      </c>
      <c r="F137" s="8">
        <v>272238</v>
      </c>
      <c r="I137" s="6">
        <v>15.3</v>
      </c>
      <c r="J137" s="6">
        <v>272238</v>
      </c>
    </row>
    <row r="138" spans="1:14">
      <c r="A138" s="6">
        <v>15.8</v>
      </c>
      <c r="B138" s="6">
        <v>272238</v>
      </c>
      <c r="E138" s="6">
        <v>15.4</v>
      </c>
      <c r="F138" s="9">
        <v>272238</v>
      </c>
      <c r="I138" s="6">
        <v>15.4</v>
      </c>
      <c r="J138" s="6">
        <v>272238</v>
      </c>
    </row>
    <row r="139" spans="1:14">
      <c r="A139" s="6">
        <v>15.9</v>
      </c>
      <c r="B139" s="6">
        <v>272238</v>
      </c>
      <c r="E139" s="6">
        <v>15.5</v>
      </c>
      <c r="F139" s="8">
        <v>272238</v>
      </c>
      <c r="I139" s="6">
        <v>15.5</v>
      </c>
      <c r="J139" s="6">
        <v>272238</v>
      </c>
    </row>
    <row r="140" spans="1:14">
      <c r="A140" s="6">
        <v>16</v>
      </c>
      <c r="B140" s="6">
        <v>272238</v>
      </c>
      <c r="E140" s="6">
        <v>15.6</v>
      </c>
      <c r="F140" s="9">
        <v>272238</v>
      </c>
      <c r="I140" s="6">
        <v>15.6</v>
      </c>
      <c r="J140" s="6">
        <v>272238</v>
      </c>
    </row>
    <row r="141" spans="1:14">
      <c r="A141" s="6">
        <v>16.100000000000001</v>
      </c>
      <c r="B141" s="6">
        <v>272238</v>
      </c>
      <c r="E141" s="6">
        <v>15.7</v>
      </c>
      <c r="F141" s="8">
        <v>272238</v>
      </c>
    </row>
    <row r="142" spans="1:14">
      <c r="A142" s="6">
        <v>16.2</v>
      </c>
      <c r="B142" s="6">
        <v>272238</v>
      </c>
      <c r="E142" s="6">
        <v>15.8</v>
      </c>
      <c r="F142" s="9">
        <v>272238</v>
      </c>
    </row>
    <row r="143" spans="1:14">
      <c r="A143" s="6">
        <v>16.3</v>
      </c>
      <c r="B143" s="6">
        <v>272238</v>
      </c>
      <c r="E143" s="6">
        <v>15.9</v>
      </c>
      <c r="F143" s="8">
        <v>272238</v>
      </c>
    </row>
    <row r="144" spans="1:14">
      <c r="A144" s="6">
        <v>16.399999999999999</v>
      </c>
      <c r="B144" s="6">
        <v>272238</v>
      </c>
      <c r="E144" s="6">
        <v>16</v>
      </c>
      <c r="F144" s="9">
        <v>272238</v>
      </c>
    </row>
    <row r="145" spans="1:6">
      <c r="A145" s="6">
        <v>16.5</v>
      </c>
      <c r="B145" s="6">
        <v>272238</v>
      </c>
      <c r="E145" s="6">
        <v>16.100000000000001</v>
      </c>
      <c r="F145" s="8">
        <v>272238</v>
      </c>
    </row>
    <row r="146" spans="1:6">
      <c r="A146" s="6">
        <v>16.600000000000001</v>
      </c>
      <c r="B146" s="6">
        <v>272238</v>
      </c>
      <c r="E146" s="6">
        <v>16.2</v>
      </c>
      <c r="F146" s="9">
        <v>272238</v>
      </c>
    </row>
    <row r="147" spans="1:6">
      <c r="A147" s="6">
        <v>16.7</v>
      </c>
      <c r="B147" s="6">
        <v>272238</v>
      </c>
      <c r="E147" s="6">
        <v>16.3</v>
      </c>
      <c r="F147" s="8">
        <v>272238</v>
      </c>
    </row>
    <row r="148" spans="1:6">
      <c r="A148" s="6">
        <v>16.8</v>
      </c>
      <c r="B148" s="6">
        <v>272238</v>
      </c>
      <c r="E148" s="6">
        <v>16.399999999999999</v>
      </c>
      <c r="F148" s="9">
        <v>272238</v>
      </c>
    </row>
    <row r="149" spans="1:6">
      <c r="A149" s="6">
        <v>16.899999999999999</v>
      </c>
      <c r="B149" s="6">
        <v>272238</v>
      </c>
      <c r="E149" s="6">
        <v>16.5</v>
      </c>
      <c r="F149" s="8">
        <v>272238</v>
      </c>
    </row>
    <row r="150" spans="1:6">
      <c r="A150" s="6">
        <v>17</v>
      </c>
      <c r="B150" s="6">
        <v>272238</v>
      </c>
      <c r="E150" s="6">
        <v>16.600000000000001</v>
      </c>
      <c r="F150" s="9">
        <v>272238</v>
      </c>
    </row>
    <row r="151" spans="1:6">
      <c r="A151" s="6">
        <v>17.100000000000001</v>
      </c>
      <c r="B151" s="6">
        <v>272238</v>
      </c>
      <c r="E151" s="6">
        <v>16.7</v>
      </c>
      <c r="F151" s="8">
        <v>272238</v>
      </c>
    </row>
    <row r="152" spans="1:6">
      <c r="A152" s="6">
        <v>17.2</v>
      </c>
      <c r="B152" s="6">
        <v>272238</v>
      </c>
      <c r="E152" s="6">
        <v>16.8</v>
      </c>
      <c r="F152" s="9">
        <v>272238</v>
      </c>
    </row>
    <row r="153" spans="1:6">
      <c r="A153" s="6">
        <v>17.3</v>
      </c>
      <c r="B153" s="6">
        <v>272238</v>
      </c>
      <c r="E153" s="6">
        <v>16.899999999999999</v>
      </c>
      <c r="F153" s="8">
        <v>272238</v>
      </c>
    </row>
    <row r="154" spans="1:6">
      <c r="A154" s="6">
        <v>17.399999999999999</v>
      </c>
      <c r="B154" s="6">
        <v>272238</v>
      </c>
      <c r="E154" s="6">
        <v>17</v>
      </c>
      <c r="F154" s="9">
        <v>272238</v>
      </c>
    </row>
    <row r="155" spans="1:6">
      <c r="A155" s="6">
        <v>17.5</v>
      </c>
      <c r="B155" s="6">
        <v>272238</v>
      </c>
      <c r="E155" s="6">
        <v>17.100000000000001</v>
      </c>
      <c r="F155" s="8">
        <v>272238</v>
      </c>
    </row>
    <row r="156" spans="1:6">
      <c r="A156" s="6">
        <v>17.600000000000001</v>
      </c>
      <c r="B156" s="6">
        <v>272238</v>
      </c>
      <c r="E156" s="6">
        <v>17.2</v>
      </c>
      <c r="F156" s="9">
        <v>272238</v>
      </c>
    </row>
    <row r="157" spans="1:6">
      <c r="A157" s="6">
        <v>17.7</v>
      </c>
      <c r="B157" s="6">
        <v>272238</v>
      </c>
    </row>
    <row r="158" spans="1:6">
      <c r="A158" s="6">
        <v>17.8</v>
      </c>
      <c r="B158" s="6">
        <v>272238</v>
      </c>
    </row>
    <row r="159" spans="1:6">
      <c r="A159" s="6">
        <v>17.899999999999999</v>
      </c>
      <c r="B159" s="6">
        <v>272238</v>
      </c>
    </row>
    <row r="160" spans="1:6">
      <c r="A160" s="6">
        <v>18</v>
      </c>
      <c r="B160" s="6">
        <v>272238</v>
      </c>
    </row>
    <row r="161" spans="1:2">
      <c r="A161" s="6">
        <v>18.100000000000001</v>
      </c>
      <c r="B161" s="6">
        <v>272238</v>
      </c>
    </row>
    <row r="162" spans="1:2">
      <c r="A162" s="6">
        <v>18.2</v>
      </c>
      <c r="B162" s="6">
        <v>272238</v>
      </c>
    </row>
    <row r="163" spans="1:2">
      <c r="A163" s="6">
        <v>18.3</v>
      </c>
      <c r="B163" s="6">
        <v>272238</v>
      </c>
    </row>
    <row r="164" spans="1:2">
      <c r="A164" s="6">
        <v>18.399999999999999</v>
      </c>
      <c r="B164" s="6">
        <v>272238</v>
      </c>
    </row>
    <row r="165" spans="1:2">
      <c r="A165" s="6">
        <v>18.5</v>
      </c>
      <c r="B165" s="6">
        <v>272238</v>
      </c>
    </row>
    <row r="166" spans="1:2">
      <c r="A166" s="6">
        <v>18.600000000000001</v>
      </c>
      <c r="B166" s="6">
        <v>272238</v>
      </c>
    </row>
    <row r="167" spans="1:2">
      <c r="A167" s="6">
        <v>18.7</v>
      </c>
      <c r="B167" s="6">
        <v>272238</v>
      </c>
    </row>
    <row r="168" spans="1:2">
      <c r="A168" s="6">
        <v>18.8</v>
      </c>
      <c r="B168" s="6">
        <v>272238</v>
      </c>
    </row>
    <row r="169" spans="1:2">
      <c r="A169" s="6">
        <v>18.899999999999999</v>
      </c>
      <c r="B169" s="6">
        <v>272238</v>
      </c>
    </row>
    <row r="170" spans="1:2">
      <c r="A170" s="6">
        <v>19</v>
      </c>
      <c r="B170" s="6">
        <v>272238</v>
      </c>
    </row>
    <row r="171" spans="1:2">
      <c r="A171" s="6">
        <v>19.100000000000001</v>
      </c>
      <c r="B171" s="6">
        <v>272238</v>
      </c>
    </row>
  </sheetData>
  <sheetProtection password="B2D2" sheet="1" objects="1" scenarios="1"/>
  <pageMargins left="0.7" right="0.7" top="0.75" bottom="0.75" header="0.3" footer="0.3"/>
  <tableParts count="1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FreeSpace</vt:lpstr>
      <vt:lpstr>Munka1</vt:lpstr>
      <vt:lpstr>Munka2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TESZT</dc:creator>
  <cp:lastModifiedBy>TESZT</cp:lastModifiedBy>
  <dcterms:created xsi:type="dcterms:W3CDTF">2019-11-29T13:19:50Z</dcterms:created>
  <dcterms:modified xsi:type="dcterms:W3CDTF">2022-09-02T06:18:25Z</dcterms:modified>
</cp:coreProperties>
</file>